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592" activeTab="2"/>
  </bookViews>
  <sheets>
    <sheet name="汇总" sheetId="1" r:id="rId1"/>
    <sheet name="82" sheetId="2" r:id="rId2"/>
    <sheet name="315" sheetId="3" r:id="rId3"/>
    <sheet name="长财教指95" sheetId="4" r:id="rId4"/>
    <sheet name="长财教指62)" sheetId="5" r:id="rId5"/>
    <sheet name="203" sheetId="6" r:id="rId6"/>
    <sheet name="汇总 (2)" sheetId="7" r:id="rId7"/>
  </sheets>
  <definedNames>
    <definedName name="_xlnm.Print_Titles" localSheetId="5">'203'!$1:$2</definedName>
    <definedName name="_xlnm.Print_Titles" localSheetId="2">'315'!$1:$2</definedName>
    <definedName name="_xlnm.Print_Titles" localSheetId="1">'82'!$1:$2</definedName>
    <definedName name="_xlnm.Print_Titles" localSheetId="0">汇总!$1:$2</definedName>
    <definedName name="_xlnm.Print_Titles" localSheetId="6">'汇总 (2)'!$1:$2</definedName>
    <definedName name="_xlnm.Print_Titles" localSheetId="4">'长财教指62)'!$1:$2</definedName>
    <definedName name="_xlnm.Print_Titles" localSheetId="3">长财教指95!$1:$2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4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H8" i="6"/>
  <c r="O4" i="7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3"/>
  <c r="H46"/>
  <c r="H4" i="6"/>
  <c r="H11" i="5"/>
  <c r="H23" i="4"/>
  <c r="H6" i="3"/>
  <c r="H14" i="2"/>
  <c r="H46" i="1"/>
</calcChain>
</file>

<file path=xl/sharedStrings.xml><?xml version="1.0" encoding="utf-8"?>
<sst xmlns="http://schemas.openxmlformats.org/spreadsheetml/2006/main" count="1316" uniqueCount="102">
  <si>
    <t>浏阳市柏加镇教育发展中心</t>
  </si>
  <si>
    <t>教科文</t>
  </si>
  <si>
    <t>因素法和项目法</t>
  </si>
  <si>
    <t>21 公用经费</t>
  </si>
  <si>
    <t>99 非直达资金</t>
  </si>
  <si>
    <t>否</t>
  </si>
  <si>
    <t>浏阳市北盛镇教育发展中心</t>
  </si>
  <si>
    <t>浏阳市枨冲镇教育发展中心</t>
  </si>
  <si>
    <t>浏阳市澄潭江镇教育发展中心</t>
  </si>
  <si>
    <t>浏阳市淳口镇教育发展中心</t>
  </si>
  <si>
    <t>浏阳市达浒镇教育发展中心</t>
  </si>
  <si>
    <t>浏阳市大围山镇教育发展中心</t>
  </si>
  <si>
    <t>浏阳市大瑶镇教育发展中心</t>
  </si>
  <si>
    <t>预算单位名称</t>
    <phoneticPr fontId="2" type="noConversion"/>
  </si>
  <si>
    <t>指标管理科室</t>
    <phoneticPr fontId="2" type="noConversion"/>
  </si>
  <si>
    <t>指标说明</t>
    <phoneticPr fontId="2" type="noConversion"/>
  </si>
  <si>
    <t>预算项目</t>
    <phoneticPr fontId="2" type="noConversion"/>
  </si>
  <si>
    <t>是否政府采购</t>
    <phoneticPr fontId="2" type="noConversion"/>
  </si>
  <si>
    <t>工资标识</t>
    <phoneticPr fontId="2" type="noConversion"/>
  </si>
  <si>
    <t>教科文</t>
    <phoneticPr fontId="2" type="noConversion"/>
  </si>
  <si>
    <t>教科文</t>
    <phoneticPr fontId="2" type="noConversion"/>
  </si>
  <si>
    <t>指标分配明细表</t>
    <phoneticPr fontId="2" type="noConversion"/>
  </si>
  <si>
    <t>预算单位代码</t>
    <phoneticPr fontId="2" type="noConversion"/>
  </si>
  <si>
    <t>支出功能科目</t>
    <phoneticPr fontId="2" type="noConversion"/>
  </si>
  <si>
    <t>政府经济科目</t>
    <phoneticPr fontId="2" type="noConversion"/>
  </si>
  <si>
    <t>部门经济科目</t>
    <phoneticPr fontId="2" type="noConversion"/>
  </si>
  <si>
    <t>分配方式</t>
    <phoneticPr fontId="2" type="noConversion"/>
  </si>
  <si>
    <t>金额</t>
    <phoneticPr fontId="2" type="noConversion"/>
  </si>
  <si>
    <t>项目类别</t>
    <phoneticPr fontId="2" type="noConversion"/>
  </si>
  <si>
    <t>直达资金标识</t>
    <phoneticPr fontId="2" type="noConversion"/>
  </si>
  <si>
    <t>合计</t>
    <phoneticPr fontId="2" type="noConversion"/>
  </si>
  <si>
    <t>教科文</t>
    <phoneticPr fontId="2" type="noConversion"/>
  </si>
  <si>
    <t>浏阳市淮川街道教育发展中心</t>
  </si>
  <si>
    <t>浏阳市机关幼儿园</t>
  </si>
  <si>
    <t>浏阳市集里街道教育发展中心</t>
  </si>
  <si>
    <t>浏阳市蕉溪镇教育发展中心</t>
  </si>
  <si>
    <t>浏阳市金刚镇教育发展中心</t>
  </si>
  <si>
    <t>浏阳市龙伏镇教育发展中心</t>
  </si>
  <si>
    <t>浏阳市普迹镇教育发展中心</t>
  </si>
  <si>
    <t>浏阳市沙市镇教育发展中心</t>
  </si>
  <si>
    <t>浏阳市社港镇教育发展中心</t>
  </si>
  <si>
    <t>浏阳市文家市镇教育发展中心</t>
  </si>
  <si>
    <t>浏阳市小河乡教育发展中心</t>
  </si>
  <si>
    <t>浏阳市沿溪镇教育发展中心</t>
  </si>
  <si>
    <t>浏阳市永安镇教育发展中心</t>
  </si>
  <si>
    <t>浏阳市永和镇教育发展中心</t>
  </si>
  <si>
    <t>浏阳市张坊镇教育发展中心</t>
  </si>
  <si>
    <t>浏阳市镇头镇教育发展中心</t>
  </si>
  <si>
    <t>浏阳市中和镇教育发展中心</t>
  </si>
  <si>
    <t>浏阳市洞阳镇教育发展中心</t>
  </si>
  <si>
    <t>浏阳市高坪镇教育发展中心</t>
  </si>
  <si>
    <t>浏阳市葛家镇教育发展中心</t>
  </si>
  <si>
    <t>浏阳市古港镇教育发展中心</t>
  </si>
  <si>
    <t>浏阳市关口街道教育发展中心</t>
  </si>
  <si>
    <t>浏阳市官渡镇教育发展中心</t>
  </si>
  <si>
    <t>浏阳市官桥镇教育发展中心</t>
  </si>
  <si>
    <t>浏阳市荷花街道教育发展中心</t>
  </si>
  <si>
    <t>2022年学前教育生均公用经费等经费(浏财教指256号）（长财教指2021年62号）</t>
  </si>
  <si>
    <t>2022年学前教育生均公用经费等经费(浏财教指256号）（长财教指21年95号）</t>
  </si>
  <si>
    <t>2022年学前教育生均公用经费等经费(浏财教指256号）（长财教指2021年95号）</t>
  </si>
  <si>
    <t>2022年学前教育生均公用经费等经费(浏财教指256号）（湘财预2021年315号）</t>
  </si>
  <si>
    <t>2022年学前教育生均公用经费等经费(浏财教指256号）（湘财预2022年82号）</t>
  </si>
  <si>
    <t>2022年学前教育生均公用经费等经费(浏财教指256号）（湘财预2021年203号）</t>
  </si>
  <si>
    <t>2022年学前教育生均公用经费等经费(浏财教指256号）（长财教指2021年62号）</t>
    <phoneticPr fontId="2" type="noConversion"/>
  </si>
  <si>
    <t>育才幼儿园补助经费(浏财教指256号）（长财教指2021年95号）</t>
    <phoneticPr fontId="2" type="noConversion"/>
  </si>
  <si>
    <t>诚信幼儿园补助经费(浏财教指256号）（长财教指2021年95号）</t>
    <phoneticPr fontId="2" type="noConversion"/>
  </si>
  <si>
    <t>贝乐幼儿园补助经费(浏财教指256号）（长财教指2021年95号）</t>
    <phoneticPr fontId="2" type="noConversion"/>
  </si>
  <si>
    <t>蓝阳幼儿园补助经费(浏财教指256号）（长财教指2021年95号）</t>
    <phoneticPr fontId="2" type="noConversion"/>
  </si>
  <si>
    <t>公用经费</t>
    <phoneticPr fontId="2" type="noConversion"/>
  </si>
  <si>
    <t>208031浏阳市柏加镇教育发展中心</t>
  </si>
  <si>
    <t>208032浏阳市北盛镇教育发展中心</t>
  </si>
  <si>
    <t>208015浏阳市枨冲镇教育发展中心</t>
  </si>
  <si>
    <t>208026浏阳市澄潭江镇教育发展中心</t>
  </si>
  <si>
    <t>208034浏阳市淳口镇教育发展中心</t>
  </si>
  <si>
    <t>208021浏阳市达浒镇教育发展中心</t>
  </si>
  <si>
    <t>208022浏阳市大围山镇教育发展中心</t>
  </si>
  <si>
    <t>208024浏阳市大瑶镇教育发展中心</t>
  </si>
  <si>
    <t>208033浏阳市淮川街道教育发展中心</t>
  </si>
  <si>
    <t>208071浏阳市机关幼儿园</t>
  </si>
  <si>
    <t>208039浏阳市集里街道教育发展中心</t>
  </si>
  <si>
    <t>208050浏阳市蕉溪镇教育发展中心</t>
  </si>
  <si>
    <t>208025浏阳市金刚镇教育发展中心</t>
  </si>
  <si>
    <t>208036浏阳市龙伏镇教育发展中心</t>
  </si>
  <si>
    <t>208030浏阳市普迹镇教育发展中心</t>
  </si>
  <si>
    <t>208056浏阳市沙市镇教育发展中心</t>
  </si>
  <si>
    <t>208035浏阳市社港镇教育发展中心</t>
  </si>
  <si>
    <t>208027浏阳市文家市镇教育发展中心</t>
  </si>
  <si>
    <t>208047浏阳市小河乡教育发展中心</t>
  </si>
  <si>
    <t>208019浏阳市沿溪镇教育发展中心</t>
  </si>
  <si>
    <t>208053浏阳市永安镇教育发展中心</t>
  </si>
  <si>
    <t>208018浏阳市永和镇教育发展中心</t>
  </si>
  <si>
    <t>208023浏阳市张坊镇教育发展中心</t>
  </si>
  <si>
    <t>208029浏阳市镇头镇教育发展中心</t>
  </si>
  <si>
    <t>208028浏阳市中和镇教育发展中心</t>
  </si>
  <si>
    <t>208037浏阳市洞阳镇教育发展中心</t>
  </si>
  <si>
    <t>208043浏阳市高坪镇教育发展中心</t>
  </si>
  <si>
    <t>208042浏阳市葛家镇教育发展中心</t>
  </si>
  <si>
    <t>208017浏阳市古港镇教育发展中心</t>
  </si>
  <si>
    <t>208041浏阳市关口街道教育发展中心</t>
  </si>
  <si>
    <t>208020浏阳市官渡镇教育发展中心</t>
  </si>
  <si>
    <t>208049浏阳市官桥镇教育发展中心</t>
  </si>
  <si>
    <t>208040浏阳市荷花街道教育发展中心</t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</si>
</sst>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opLeftCell="A37" workbookViewId="0">
      <selection activeCell="D3" sqref="D3:D10"/>
    </sheetView>
  </sheetViews>
  <sheetFormatPr defaultRowHeight="14.4"/>
  <cols>
    <col min="2" max="2" width="16.33203125" customWidth="1"/>
    <col min="9" max="9" width="31.88671875" customWidth="1"/>
  </cols>
  <sheetData>
    <row r="1" spans="1:14" ht="26.4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 customHeight="1">
      <c r="A2" s="1" t="s">
        <v>22</v>
      </c>
      <c r="B2" s="1" t="s">
        <v>13</v>
      </c>
      <c r="C2" s="1" t="s">
        <v>14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15</v>
      </c>
      <c r="J2" s="1" t="s">
        <v>16</v>
      </c>
      <c r="K2" s="1" t="s">
        <v>28</v>
      </c>
      <c r="L2" s="1" t="s">
        <v>29</v>
      </c>
      <c r="M2" s="1" t="s">
        <v>17</v>
      </c>
      <c r="N2" s="1" t="s">
        <v>18</v>
      </c>
    </row>
    <row r="3" spans="1:14" ht="44.25" customHeight="1">
      <c r="A3" s="2">
        <v>208031</v>
      </c>
      <c r="B3" s="2" t="s">
        <v>0</v>
      </c>
      <c r="C3" s="2" t="s">
        <v>19</v>
      </c>
      <c r="D3" s="2">
        <v>2050999</v>
      </c>
      <c r="E3" s="2">
        <v>50502</v>
      </c>
      <c r="F3" s="2">
        <v>30299</v>
      </c>
      <c r="G3" s="2" t="s">
        <v>2</v>
      </c>
      <c r="H3" s="2">
        <v>96600</v>
      </c>
      <c r="I3" s="2" t="s">
        <v>63</v>
      </c>
      <c r="J3" s="2" t="s">
        <v>68</v>
      </c>
      <c r="K3" s="2" t="s">
        <v>3</v>
      </c>
      <c r="L3" s="2" t="s">
        <v>4</v>
      </c>
      <c r="M3" s="2" t="s">
        <v>5</v>
      </c>
      <c r="N3" s="2" t="s">
        <v>5</v>
      </c>
    </row>
    <row r="4" spans="1:14" ht="44.25" customHeight="1">
      <c r="A4" s="2">
        <v>208032</v>
      </c>
      <c r="B4" s="2" t="s">
        <v>6</v>
      </c>
      <c r="C4" s="2" t="s">
        <v>20</v>
      </c>
      <c r="D4" s="2">
        <v>2050999</v>
      </c>
      <c r="E4" s="2">
        <v>50502</v>
      </c>
      <c r="F4" s="2">
        <v>30299</v>
      </c>
      <c r="G4" s="2" t="s">
        <v>2</v>
      </c>
      <c r="H4" s="2">
        <v>282600</v>
      </c>
      <c r="I4" s="2" t="s">
        <v>57</v>
      </c>
      <c r="J4" s="2" t="s">
        <v>68</v>
      </c>
      <c r="K4" s="2" t="s">
        <v>3</v>
      </c>
      <c r="L4" s="2" t="s">
        <v>4</v>
      </c>
      <c r="M4" s="2" t="s">
        <v>5</v>
      </c>
      <c r="N4" s="2" t="s">
        <v>5</v>
      </c>
    </row>
    <row r="5" spans="1:14" ht="44.25" customHeight="1">
      <c r="A5" s="2">
        <v>208015</v>
      </c>
      <c r="B5" s="2" t="s">
        <v>7</v>
      </c>
      <c r="C5" s="2" t="s">
        <v>20</v>
      </c>
      <c r="D5" s="2">
        <v>2050999</v>
      </c>
      <c r="E5" s="2">
        <v>50502</v>
      </c>
      <c r="F5" s="2">
        <v>30299</v>
      </c>
      <c r="G5" s="2" t="s">
        <v>2</v>
      </c>
      <c r="H5" s="2">
        <v>69200</v>
      </c>
      <c r="I5" s="2" t="s">
        <v>57</v>
      </c>
      <c r="J5" s="2" t="s">
        <v>68</v>
      </c>
      <c r="K5" s="2" t="s">
        <v>3</v>
      </c>
      <c r="L5" s="2" t="s">
        <v>4</v>
      </c>
      <c r="M5" s="2" t="s">
        <v>5</v>
      </c>
      <c r="N5" s="2" t="s">
        <v>5</v>
      </c>
    </row>
    <row r="6" spans="1:14" ht="44.25" customHeight="1">
      <c r="A6" s="2">
        <v>208026</v>
      </c>
      <c r="B6" s="2" t="s">
        <v>8</v>
      </c>
      <c r="C6" s="2" t="s">
        <v>20</v>
      </c>
      <c r="D6" s="2">
        <v>2050999</v>
      </c>
      <c r="E6" s="2">
        <v>50502</v>
      </c>
      <c r="F6" s="2">
        <v>30299</v>
      </c>
      <c r="G6" s="2" t="s">
        <v>2</v>
      </c>
      <c r="H6" s="2">
        <v>224800</v>
      </c>
      <c r="I6" s="2" t="s">
        <v>57</v>
      </c>
      <c r="J6" s="2" t="s">
        <v>68</v>
      </c>
      <c r="K6" s="2" t="s">
        <v>3</v>
      </c>
      <c r="L6" s="2" t="s">
        <v>4</v>
      </c>
      <c r="M6" s="2" t="s">
        <v>5</v>
      </c>
      <c r="N6" s="2" t="s">
        <v>5</v>
      </c>
    </row>
    <row r="7" spans="1:14" ht="44.25" customHeight="1">
      <c r="A7" s="2">
        <v>208034</v>
      </c>
      <c r="B7" s="2" t="s">
        <v>9</v>
      </c>
      <c r="C7" s="2" t="s">
        <v>19</v>
      </c>
      <c r="D7" s="2">
        <v>2050999</v>
      </c>
      <c r="E7" s="2">
        <v>50502</v>
      </c>
      <c r="F7" s="2">
        <v>30299</v>
      </c>
      <c r="G7" s="2" t="s">
        <v>2</v>
      </c>
      <c r="H7" s="2">
        <v>312200</v>
      </c>
      <c r="I7" s="2" t="s">
        <v>57</v>
      </c>
      <c r="J7" s="2" t="s">
        <v>68</v>
      </c>
      <c r="K7" s="2" t="s">
        <v>3</v>
      </c>
      <c r="L7" s="2" t="s">
        <v>4</v>
      </c>
      <c r="M7" s="2" t="s">
        <v>5</v>
      </c>
      <c r="N7" s="2" t="s">
        <v>5</v>
      </c>
    </row>
    <row r="8" spans="1:14" ht="44.25" customHeight="1">
      <c r="A8" s="2">
        <v>208021</v>
      </c>
      <c r="B8" s="2" t="s">
        <v>10</v>
      </c>
      <c r="C8" s="2" t="s">
        <v>20</v>
      </c>
      <c r="D8" s="2">
        <v>2050999</v>
      </c>
      <c r="E8" s="2">
        <v>50502</v>
      </c>
      <c r="F8" s="2">
        <v>30299</v>
      </c>
      <c r="G8" s="2" t="s">
        <v>2</v>
      </c>
      <c r="H8" s="2">
        <v>114800</v>
      </c>
      <c r="I8" s="2" t="s">
        <v>57</v>
      </c>
      <c r="J8" s="2" t="s">
        <v>68</v>
      </c>
      <c r="K8" s="2" t="s">
        <v>3</v>
      </c>
      <c r="L8" s="2" t="s">
        <v>4</v>
      </c>
      <c r="M8" s="2" t="s">
        <v>5</v>
      </c>
      <c r="N8" s="2" t="s">
        <v>5</v>
      </c>
    </row>
    <row r="9" spans="1:14" ht="44.25" customHeight="1">
      <c r="A9" s="2">
        <v>208022</v>
      </c>
      <c r="B9" s="2" t="s">
        <v>11</v>
      </c>
      <c r="C9" s="2" t="s">
        <v>20</v>
      </c>
      <c r="D9" s="2">
        <v>2050999</v>
      </c>
      <c r="E9" s="2">
        <v>50502</v>
      </c>
      <c r="F9" s="2">
        <v>30299</v>
      </c>
      <c r="G9" s="2" t="s">
        <v>2</v>
      </c>
      <c r="H9" s="2">
        <v>148200</v>
      </c>
      <c r="I9" s="2" t="s">
        <v>57</v>
      </c>
      <c r="J9" s="2" t="s">
        <v>68</v>
      </c>
      <c r="K9" s="2" t="s">
        <v>3</v>
      </c>
      <c r="L9" s="2" t="s">
        <v>4</v>
      </c>
      <c r="M9" s="2" t="s">
        <v>5</v>
      </c>
      <c r="N9" s="2" t="s">
        <v>5</v>
      </c>
    </row>
    <row r="10" spans="1:14" ht="44.25" customHeight="1">
      <c r="A10" s="2">
        <v>208024</v>
      </c>
      <c r="B10" s="2" t="s">
        <v>12</v>
      </c>
      <c r="C10" s="2" t="s">
        <v>1</v>
      </c>
      <c r="D10" s="2">
        <v>2050999</v>
      </c>
      <c r="E10" s="2">
        <v>50502</v>
      </c>
      <c r="F10" s="2">
        <v>30299</v>
      </c>
      <c r="G10" s="2" t="s">
        <v>2</v>
      </c>
      <c r="H10" s="2">
        <v>118200</v>
      </c>
      <c r="I10" s="2" t="s">
        <v>57</v>
      </c>
      <c r="J10" s="2" t="s">
        <v>68</v>
      </c>
      <c r="K10" s="2" t="s">
        <v>3</v>
      </c>
      <c r="L10" s="2" t="s">
        <v>4</v>
      </c>
      <c r="M10" s="2" t="s">
        <v>5</v>
      </c>
      <c r="N10" s="2" t="s">
        <v>5</v>
      </c>
    </row>
    <row r="11" spans="1:14" ht="38.25" customHeight="1">
      <c r="A11" s="2">
        <v>208024</v>
      </c>
      <c r="B11" s="2" t="s">
        <v>12</v>
      </c>
      <c r="C11" s="2" t="s">
        <v>31</v>
      </c>
      <c r="D11" s="2">
        <v>2050999</v>
      </c>
      <c r="E11" s="2">
        <v>50502</v>
      </c>
      <c r="F11" s="2">
        <v>30299</v>
      </c>
      <c r="G11" s="2" t="s">
        <v>2</v>
      </c>
      <c r="H11" s="2">
        <v>100000</v>
      </c>
      <c r="I11" s="2" t="s">
        <v>64</v>
      </c>
      <c r="J11" s="2" t="s">
        <v>68</v>
      </c>
      <c r="K11" s="2" t="s">
        <v>3</v>
      </c>
      <c r="L11" s="2" t="s">
        <v>4</v>
      </c>
      <c r="M11" s="2" t="s">
        <v>5</v>
      </c>
      <c r="N11" s="2" t="s">
        <v>5</v>
      </c>
    </row>
    <row r="12" spans="1:14" ht="38.25" customHeight="1">
      <c r="A12" s="2">
        <v>208033</v>
      </c>
      <c r="B12" s="2" t="s">
        <v>32</v>
      </c>
      <c r="C12" s="2" t="s">
        <v>31</v>
      </c>
      <c r="D12" s="2">
        <v>2050999</v>
      </c>
      <c r="E12" s="2">
        <v>50502</v>
      </c>
      <c r="F12" s="2">
        <v>30299</v>
      </c>
      <c r="G12" s="2" t="s">
        <v>2</v>
      </c>
      <c r="H12" s="2">
        <v>100000</v>
      </c>
      <c r="I12" s="2" t="s">
        <v>65</v>
      </c>
      <c r="J12" s="2" t="s">
        <v>68</v>
      </c>
      <c r="K12" s="2" t="s">
        <v>3</v>
      </c>
      <c r="L12" s="2" t="s">
        <v>4</v>
      </c>
      <c r="M12" s="2" t="s">
        <v>5</v>
      </c>
      <c r="N12" s="2" t="s">
        <v>5</v>
      </c>
    </row>
    <row r="13" spans="1:14" ht="38.25" customHeight="1">
      <c r="A13" s="2">
        <v>208071</v>
      </c>
      <c r="B13" s="2" t="s">
        <v>33</v>
      </c>
      <c r="C13" s="2" t="s">
        <v>1</v>
      </c>
      <c r="D13" s="2">
        <v>2050999</v>
      </c>
      <c r="E13" s="2">
        <v>50502</v>
      </c>
      <c r="F13" s="2">
        <v>30299</v>
      </c>
      <c r="G13" s="2" t="s">
        <v>2</v>
      </c>
      <c r="H13" s="2">
        <v>5800</v>
      </c>
      <c r="I13" s="2" t="s">
        <v>58</v>
      </c>
      <c r="J13" s="2" t="s">
        <v>68</v>
      </c>
      <c r="K13" s="2" t="s">
        <v>3</v>
      </c>
      <c r="L13" s="2" t="s">
        <v>4</v>
      </c>
      <c r="M13" s="2" t="s">
        <v>5</v>
      </c>
      <c r="N13" s="2" t="s">
        <v>5</v>
      </c>
    </row>
    <row r="14" spans="1:14" ht="38.25" customHeight="1">
      <c r="A14" s="2">
        <v>208039</v>
      </c>
      <c r="B14" s="2" t="s">
        <v>34</v>
      </c>
      <c r="C14" s="2" t="s">
        <v>31</v>
      </c>
      <c r="D14" s="2">
        <v>2050999</v>
      </c>
      <c r="E14" s="2">
        <v>50502</v>
      </c>
      <c r="F14" s="2">
        <v>30299</v>
      </c>
      <c r="G14" s="2" t="s">
        <v>2</v>
      </c>
      <c r="H14" s="2">
        <v>319200</v>
      </c>
      <c r="I14" s="2" t="s">
        <v>59</v>
      </c>
      <c r="J14" s="2" t="s">
        <v>68</v>
      </c>
      <c r="K14" s="2" t="s">
        <v>3</v>
      </c>
      <c r="L14" s="2" t="s">
        <v>4</v>
      </c>
      <c r="M14" s="2" t="s">
        <v>5</v>
      </c>
      <c r="N14" s="2" t="s">
        <v>5</v>
      </c>
    </row>
    <row r="15" spans="1:14" ht="38.25" customHeight="1">
      <c r="A15" s="2">
        <v>208039</v>
      </c>
      <c r="B15" s="2" t="s">
        <v>34</v>
      </c>
      <c r="C15" s="2" t="s">
        <v>31</v>
      </c>
      <c r="D15" s="2">
        <v>2050999</v>
      </c>
      <c r="E15" s="2">
        <v>50502</v>
      </c>
      <c r="F15" s="2">
        <v>30299</v>
      </c>
      <c r="G15" s="2" t="s">
        <v>2</v>
      </c>
      <c r="H15" s="2">
        <v>50000</v>
      </c>
      <c r="I15" s="2" t="s">
        <v>66</v>
      </c>
      <c r="J15" s="2" t="s">
        <v>68</v>
      </c>
      <c r="K15" s="2" t="s">
        <v>3</v>
      </c>
      <c r="L15" s="2" t="s">
        <v>4</v>
      </c>
      <c r="M15" s="2" t="s">
        <v>5</v>
      </c>
      <c r="N15" s="2" t="s">
        <v>5</v>
      </c>
    </row>
    <row r="16" spans="1:14" ht="38.25" customHeight="1">
      <c r="A16" s="2">
        <v>208050</v>
      </c>
      <c r="B16" s="2" t="s">
        <v>35</v>
      </c>
      <c r="C16" s="2" t="s">
        <v>31</v>
      </c>
      <c r="D16" s="2">
        <v>2050999</v>
      </c>
      <c r="E16" s="2">
        <v>50502</v>
      </c>
      <c r="F16" s="2">
        <v>30299</v>
      </c>
      <c r="G16" s="2" t="s">
        <v>2</v>
      </c>
      <c r="H16" s="2">
        <v>140000</v>
      </c>
      <c r="I16" s="2" t="s">
        <v>59</v>
      </c>
      <c r="J16" s="2" t="s">
        <v>68</v>
      </c>
      <c r="K16" s="2" t="s">
        <v>3</v>
      </c>
      <c r="L16" s="2" t="s">
        <v>4</v>
      </c>
      <c r="M16" s="2" t="s">
        <v>5</v>
      </c>
      <c r="N16" s="2" t="s">
        <v>5</v>
      </c>
    </row>
    <row r="17" spans="1:14" ht="38.25" customHeight="1">
      <c r="A17" s="2">
        <v>208025</v>
      </c>
      <c r="B17" s="2" t="s">
        <v>36</v>
      </c>
      <c r="C17" s="2" t="s">
        <v>31</v>
      </c>
      <c r="D17" s="2">
        <v>2050999</v>
      </c>
      <c r="E17" s="2">
        <v>50502</v>
      </c>
      <c r="F17" s="2">
        <v>30299</v>
      </c>
      <c r="G17" s="2" t="s">
        <v>2</v>
      </c>
      <c r="H17" s="2">
        <v>153400</v>
      </c>
      <c r="I17" s="2" t="s">
        <v>59</v>
      </c>
      <c r="J17" s="2" t="s">
        <v>68</v>
      </c>
      <c r="K17" s="2" t="s">
        <v>3</v>
      </c>
      <c r="L17" s="2" t="s">
        <v>4</v>
      </c>
      <c r="M17" s="2" t="s">
        <v>5</v>
      </c>
      <c r="N17" s="2" t="s">
        <v>5</v>
      </c>
    </row>
    <row r="18" spans="1:14" ht="38.25" customHeight="1">
      <c r="A18" s="2">
        <v>208036</v>
      </c>
      <c r="B18" s="2" t="s">
        <v>37</v>
      </c>
      <c r="C18" s="2" t="s">
        <v>31</v>
      </c>
      <c r="D18" s="2">
        <v>2050999</v>
      </c>
      <c r="E18" s="2">
        <v>50502</v>
      </c>
      <c r="F18" s="2">
        <v>30299</v>
      </c>
      <c r="G18" s="2" t="s">
        <v>2</v>
      </c>
      <c r="H18" s="2">
        <v>217000</v>
      </c>
      <c r="I18" s="2" t="s">
        <v>59</v>
      </c>
      <c r="J18" s="2" t="s">
        <v>68</v>
      </c>
      <c r="K18" s="2" t="s">
        <v>3</v>
      </c>
      <c r="L18" s="2" t="s">
        <v>4</v>
      </c>
      <c r="M18" s="2" t="s">
        <v>5</v>
      </c>
      <c r="N18" s="2" t="s">
        <v>5</v>
      </c>
    </row>
    <row r="19" spans="1:14" ht="38.25" customHeight="1">
      <c r="A19" s="2">
        <v>208030</v>
      </c>
      <c r="B19" s="2" t="s">
        <v>38</v>
      </c>
      <c r="C19" s="2" t="s">
        <v>31</v>
      </c>
      <c r="D19" s="2">
        <v>2050999</v>
      </c>
      <c r="E19" s="2">
        <v>50502</v>
      </c>
      <c r="F19" s="2">
        <v>30299</v>
      </c>
      <c r="G19" s="2" t="s">
        <v>2</v>
      </c>
      <c r="H19" s="2">
        <v>161200</v>
      </c>
      <c r="I19" s="2" t="s">
        <v>59</v>
      </c>
      <c r="J19" s="2" t="s">
        <v>68</v>
      </c>
      <c r="K19" s="2" t="s">
        <v>3</v>
      </c>
      <c r="L19" s="2" t="s">
        <v>4</v>
      </c>
      <c r="M19" s="2" t="s">
        <v>5</v>
      </c>
      <c r="N19" s="2" t="s">
        <v>5</v>
      </c>
    </row>
    <row r="20" spans="1:14" ht="38.25" customHeight="1">
      <c r="A20" s="2">
        <v>208056</v>
      </c>
      <c r="B20" s="2" t="s">
        <v>39</v>
      </c>
      <c r="C20" s="2" t="s">
        <v>31</v>
      </c>
      <c r="D20" s="2">
        <v>2050999</v>
      </c>
      <c r="E20" s="2">
        <v>50502</v>
      </c>
      <c r="F20" s="2">
        <v>30299</v>
      </c>
      <c r="G20" s="2" t="s">
        <v>2</v>
      </c>
      <c r="H20" s="2">
        <v>363800</v>
      </c>
      <c r="I20" s="2" t="s">
        <v>59</v>
      </c>
      <c r="J20" s="2" t="s">
        <v>68</v>
      </c>
      <c r="K20" s="2" t="s">
        <v>3</v>
      </c>
      <c r="L20" s="2" t="s">
        <v>4</v>
      </c>
      <c r="M20" s="2" t="s">
        <v>5</v>
      </c>
      <c r="N20" s="2" t="s">
        <v>5</v>
      </c>
    </row>
    <row r="21" spans="1:14" ht="38.25" customHeight="1">
      <c r="A21" s="2">
        <v>208035</v>
      </c>
      <c r="B21" s="2" t="s">
        <v>40</v>
      </c>
      <c r="C21" s="2" t="s">
        <v>31</v>
      </c>
      <c r="D21" s="2">
        <v>2050999</v>
      </c>
      <c r="E21" s="2">
        <v>50502</v>
      </c>
      <c r="F21" s="2">
        <v>30299</v>
      </c>
      <c r="G21" s="2" t="s">
        <v>2</v>
      </c>
      <c r="H21" s="2">
        <v>207600</v>
      </c>
      <c r="I21" s="2" t="s">
        <v>59</v>
      </c>
      <c r="J21" s="2" t="s">
        <v>68</v>
      </c>
      <c r="K21" s="2" t="s">
        <v>3</v>
      </c>
      <c r="L21" s="2" t="s">
        <v>4</v>
      </c>
      <c r="M21" s="2" t="s">
        <v>5</v>
      </c>
      <c r="N21" s="2" t="s">
        <v>5</v>
      </c>
    </row>
    <row r="22" spans="1:14" ht="38.25" customHeight="1">
      <c r="A22" s="2">
        <v>208027</v>
      </c>
      <c r="B22" s="2" t="s">
        <v>41</v>
      </c>
      <c r="C22" s="2" t="s">
        <v>31</v>
      </c>
      <c r="D22" s="2">
        <v>2050999</v>
      </c>
      <c r="E22" s="2">
        <v>50502</v>
      </c>
      <c r="F22" s="2">
        <v>30299</v>
      </c>
      <c r="G22" s="2" t="s">
        <v>2</v>
      </c>
      <c r="H22" s="2">
        <v>287400</v>
      </c>
      <c r="I22" s="2" t="s">
        <v>59</v>
      </c>
      <c r="J22" s="2" t="s">
        <v>68</v>
      </c>
      <c r="K22" s="2" t="s">
        <v>3</v>
      </c>
      <c r="L22" s="2" t="s">
        <v>4</v>
      </c>
      <c r="M22" s="2" t="s">
        <v>5</v>
      </c>
      <c r="N22" s="2" t="s">
        <v>5</v>
      </c>
    </row>
    <row r="23" spans="1:14" ht="38.25" customHeight="1">
      <c r="A23" s="2">
        <v>208047</v>
      </c>
      <c r="B23" s="2" t="s">
        <v>42</v>
      </c>
      <c r="C23" s="2" t="s">
        <v>31</v>
      </c>
      <c r="D23" s="2">
        <v>2050999</v>
      </c>
      <c r="E23" s="2">
        <v>50502</v>
      </c>
      <c r="F23" s="2">
        <v>30299</v>
      </c>
      <c r="G23" s="2" t="s">
        <v>2</v>
      </c>
      <c r="H23" s="2">
        <v>66800</v>
      </c>
      <c r="I23" s="2" t="s">
        <v>59</v>
      </c>
      <c r="J23" s="2" t="s">
        <v>68</v>
      </c>
      <c r="K23" s="2" t="s">
        <v>3</v>
      </c>
      <c r="L23" s="2" t="s">
        <v>4</v>
      </c>
      <c r="M23" s="2" t="s">
        <v>5</v>
      </c>
      <c r="N23" s="2" t="s">
        <v>5</v>
      </c>
    </row>
    <row r="24" spans="1:14" ht="38.25" customHeight="1">
      <c r="A24" s="2">
        <v>208019</v>
      </c>
      <c r="B24" s="2" t="s">
        <v>43</v>
      </c>
      <c r="C24" s="2" t="s">
        <v>31</v>
      </c>
      <c r="D24" s="2">
        <v>2050999</v>
      </c>
      <c r="E24" s="2">
        <v>50502</v>
      </c>
      <c r="F24" s="2">
        <v>30299</v>
      </c>
      <c r="G24" s="2" t="s">
        <v>2</v>
      </c>
      <c r="H24" s="2">
        <v>126000</v>
      </c>
      <c r="I24" s="2" t="s">
        <v>59</v>
      </c>
      <c r="J24" s="2" t="s">
        <v>68</v>
      </c>
      <c r="K24" s="2" t="s">
        <v>3</v>
      </c>
      <c r="L24" s="2" t="s">
        <v>4</v>
      </c>
      <c r="M24" s="2" t="s">
        <v>5</v>
      </c>
      <c r="N24" s="2" t="s">
        <v>5</v>
      </c>
    </row>
    <row r="25" spans="1:14" ht="38.25" customHeight="1">
      <c r="A25" s="2">
        <v>208053</v>
      </c>
      <c r="B25" s="2" t="s">
        <v>44</v>
      </c>
      <c r="C25" s="2" t="s">
        <v>31</v>
      </c>
      <c r="D25" s="2">
        <v>2050999</v>
      </c>
      <c r="E25" s="2">
        <v>50502</v>
      </c>
      <c r="F25" s="2">
        <v>30299</v>
      </c>
      <c r="G25" s="2" t="s">
        <v>2</v>
      </c>
      <c r="H25" s="2">
        <v>181400</v>
      </c>
      <c r="I25" s="2" t="s">
        <v>59</v>
      </c>
      <c r="J25" s="2" t="s">
        <v>68</v>
      </c>
      <c r="K25" s="2" t="s">
        <v>3</v>
      </c>
      <c r="L25" s="2" t="s">
        <v>4</v>
      </c>
      <c r="M25" s="2" t="s">
        <v>5</v>
      </c>
      <c r="N25" s="2" t="s">
        <v>5</v>
      </c>
    </row>
    <row r="26" spans="1:14" ht="38.25" customHeight="1">
      <c r="A26" s="2">
        <v>208018</v>
      </c>
      <c r="B26" s="2" t="s">
        <v>45</v>
      </c>
      <c r="C26" s="2" t="s">
        <v>31</v>
      </c>
      <c r="D26" s="2">
        <v>2050999</v>
      </c>
      <c r="E26" s="2">
        <v>50502</v>
      </c>
      <c r="F26" s="2">
        <v>30299</v>
      </c>
      <c r="G26" s="2" t="s">
        <v>2</v>
      </c>
      <c r="H26" s="2">
        <v>145600</v>
      </c>
      <c r="I26" s="2" t="s">
        <v>59</v>
      </c>
      <c r="J26" s="2" t="s">
        <v>68</v>
      </c>
      <c r="K26" s="2" t="s">
        <v>3</v>
      </c>
      <c r="L26" s="2" t="s">
        <v>4</v>
      </c>
      <c r="M26" s="2" t="s">
        <v>5</v>
      </c>
      <c r="N26" s="2" t="s">
        <v>5</v>
      </c>
    </row>
    <row r="27" spans="1:14" ht="38.25" customHeight="1">
      <c r="A27" s="2">
        <v>208023</v>
      </c>
      <c r="B27" s="2" t="s">
        <v>46</v>
      </c>
      <c r="C27" s="2" t="s">
        <v>31</v>
      </c>
      <c r="D27" s="2">
        <v>2050999</v>
      </c>
      <c r="E27" s="2">
        <v>50502</v>
      </c>
      <c r="F27" s="2">
        <v>30299</v>
      </c>
      <c r="G27" s="2" t="s">
        <v>2</v>
      </c>
      <c r="H27" s="2">
        <v>81400</v>
      </c>
      <c r="I27" s="2" t="s">
        <v>59</v>
      </c>
      <c r="J27" s="2" t="s">
        <v>68</v>
      </c>
      <c r="K27" s="2" t="s">
        <v>3</v>
      </c>
      <c r="L27" s="2" t="s">
        <v>4</v>
      </c>
      <c r="M27" s="2" t="s">
        <v>5</v>
      </c>
      <c r="N27" s="2" t="s">
        <v>5</v>
      </c>
    </row>
    <row r="28" spans="1:14" ht="38.25" customHeight="1">
      <c r="A28" s="2">
        <v>208029</v>
      </c>
      <c r="B28" s="2" t="s">
        <v>47</v>
      </c>
      <c r="C28" s="2" t="s">
        <v>31</v>
      </c>
      <c r="D28" s="2">
        <v>2050999</v>
      </c>
      <c r="E28" s="2">
        <v>50502</v>
      </c>
      <c r="F28" s="2">
        <v>30299</v>
      </c>
      <c r="G28" s="2" t="s">
        <v>2</v>
      </c>
      <c r="H28" s="2">
        <v>224600</v>
      </c>
      <c r="I28" s="2" t="s">
        <v>59</v>
      </c>
      <c r="J28" s="2" t="s">
        <v>68</v>
      </c>
      <c r="K28" s="2" t="s">
        <v>3</v>
      </c>
      <c r="L28" s="2" t="s">
        <v>4</v>
      </c>
      <c r="M28" s="2" t="s">
        <v>5</v>
      </c>
      <c r="N28" s="2" t="s">
        <v>5</v>
      </c>
    </row>
    <row r="29" spans="1:14" ht="38.25" customHeight="1">
      <c r="A29" s="2">
        <v>208028</v>
      </c>
      <c r="B29" s="2" t="s">
        <v>48</v>
      </c>
      <c r="C29" s="2" t="s">
        <v>31</v>
      </c>
      <c r="D29" s="2">
        <v>2050999</v>
      </c>
      <c r="E29" s="2">
        <v>50502</v>
      </c>
      <c r="F29" s="2">
        <v>30299</v>
      </c>
      <c r="G29" s="2" t="s">
        <v>2</v>
      </c>
      <c r="H29" s="2">
        <v>168800</v>
      </c>
      <c r="I29" s="2" t="s">
        <v>59</v>
      </c>
      <c r="J29" s="2" t="s">
        <v>68</v>
      </c>
      <c r="K29" s="2" t="s">
        <v>3</v>
      </c>
      <c r="L29" s="2" t="s">
        <v>4</v>
      </c>
      <c r="M29" s="2" t="s">
        <v>5</v>
      </c>
      <c r="N29" s="2" t="s">
        <v>5</v>
      </c>
    </row>
    <row r="30" spans="1:14" ht="38.25" customHeight="1">
      <c r="A30" s="2">
        <v>208028</v>
      </c>
      <c r="B30" s="2" t="s">
        <v>48</v>
      </c>
      <c r="C30" s="2" t="s">
        <v>31</v>
      </c>
      <c r="D30" s="2">
        <v>2050999</v>
      </c>
      <c r="E30" s="2">
        <v>50502</v>
      </c>
      <c r="F30" s="2">
        <v>30299</v>
      </c>
      <c r="G30" s="2" t="s">
        <v>2</v>
      </c>
      <c r="H30" s="2">
        <v>20000</v>
      </c>
      <c r="I30" s="2" t="s">
        <v>67</v>
      </c>
      <c r="J30" s="2" t="s">
        <v>68</v>
      </c>
      <c r="K30" s="2" t="s">
        <v>3</v>
      </c>
      <c r="L30" s="2" t="s">
        <v>4</v>
      </c>
      <c r="M30" s="2" t="s">
        <v>5</v>
      </c>
      <c r="N30" s="2" t="s">
        <v>5</v>
      </c>
    </row>
    <row r="31" spans="1:14" ht="57" customHeight="1">
      <c r="A31" s="2">
        <v>208024</v>
      </c>
      <c r="B31" s="2" t="s">
        <v>12</v>
      </c>
      <c r="C31" s="2" t="s">
        <v>31</v>
      </c>
      <c r="D31" s="2">
        <v>2050201</v>
      </c>
      <c r="E31" s="2">
        <v>50502</v>
      </c>
      <c r="F31" s="2">
        <v>30299</v>
      </c>
      <c r="G31" s="2" t="s">
        <v>2</v>
      </c>
      <c r="H31" s="2">
        <v>336600</v>
      </c>
      <c r="I31" s="2" t="s">
        <v>60</v>
      </c>
      <c r="J31" s="2" t="s">
        <v>68</v>
      </c>
      <c r="K31" s="2" t="s">
        <v>3</v>
      </c>
      <c r="L31" s="2" t="s">
        <v>4</v>
      </c>
      <c r="M31" s="2" t="s">
        <v>5</v>
      </c>
      <c r="N31" s="2" t="s">
        <v>5</v>
      </c>
    </row>
    <row r="32" spans="1:14" ht="57" customHeight="1">
      <c r="A32" s="2">
        <v>208037</v>
      </c>
      <c r="B32" s="2" t="s">
        <v>49</v>
      </c>
      <c r="C32" s="2" t="s">
        <v>1</v>
      </c>
      <c r="D32" s="2">
        <v>2050201</v>
      </c>
      <c r="E32" s="2">
        <v>50502</v>
      </c>
      <c r="F32" s="2">
        <v>30299</v>
      </c>
      <c r="G32" s="2" t="s">
        <v>2</v>
      </c>
      <c r="H32" s="2">
        <v>58100</v>
      </c>
      <c r="I32" s="2" t="s">
        <v>60</v>
      </c>
      <c r="J32" s="2" t="s">
        <v>68</v>
      </c>
      <c r="K32" s="2" t="s">
        <v>3</v>
      </c>
      <c r="L32" s="2" t="s">
        <v>4</v>
      </c>
      <c r="M32" s="2" t="s">
        <v>5</v>
      </c>
      <c r="N32" s="2" t="s">
        <v>5</v>
      </c>
    </row>
    <row r="33" spans="1:14" ht="57" customHeight="1">
      <c r="A33" s="2">
        <v>208025</v>
      </c>
      <c r="B33" s="2" t="s">
        <v>36</v>
      </c>
      <c r="C33" s="2" t="s">
        <v>31</v>
      </c>
      <c r="D33" s="2">
        <v>2050201</v>
      </c>
      <c r="E33" s="2">
        <v>50502</v>
      </c>
      <c r="F33" s="2">
        <v>30299</v>
      </c>
      <c r="G33" s="2" t="s">
        <v>2</v>
      </c>
      <c r="H33" s="2">
        <v>100000</v>
      </c>
      <c r="I33" s="2" t="s">
        <v>60</v>
      </c>
      <c r="J33" s="2" t="s">
        <v>68</v>
      </c>
      <c r="K33" s="2" t="s">
        <v>3</v>
      </c>
      <c r="L33" s="2" t="s">
        <v>4</v>
      </c>
      <c r="M33" s="2" t="s">
        <v>5</v>
      </c>
      <c r="N33" s="2" t="s">
        <v>5</v>
      </c>
    </row>
    <row r="34" spans="1:14" ht="39" customHeight="1">
      <c r="A34" s="2">
        <v>208037</v>
      </c>
      <c r="B34" s="2" t="s">
        <v>49</v>
      </c>
      <c r="C34" s="2" t="s">
        <v>31</v>
      </c>
      <c r="D34" s="2">
        <v>2050201</v>
      </c>
      <c r="E34" s="2">
        <v>50502</v>
      </c>
      <c r="F34" s="2">
        <v>30299</v>
      </c>
      <c r="G34" s="2" t="s">
        <v>2</v>
      </c>
      <c r="H34" s="2">
        <v>159100</v>
      </c>
      <c r="I34" s="2" t="s">
        <v>61</v>
      </c>
      <c r="J34" s="2" t="s">
        <v>68</v>
      </c>
      <c r="K34" s="2" t="s">
        <v>3</v>
      </c>
      <c r="L34" s="2" t="s">
        <v>4</v>
      </c>
      <c r="M34" s="2" t="s">
        <v>5</v>
      </c>
      <c r="N34" s="2" t="s">
        <v>5</v>
      </c>
    </row>
    <row r="35" spans="1:14" ht="39" customHeight="1">
      <c r="A35" s="2">
        <v>208043</v>
      </c>
      <c r="B35" s="2" t="s">
        <v>50</v>
      </c>
      <c r="C35" s="2" t="s">
        <v>31</v>
      </c>
      <c r="D35" s="2">
        <v>2050201</v>
      </c>
      <c r="E35" s="2">
        <v>50502</v>
      </c>
      <c r="F35" s="2">
        <v>30299</v>
      </c>
      <c r="G35" s="2" t="s">
        <v>2</v>
      </c>
      <c r="H35" s="2">
        <v>154000</v>
      </c>
      <c r="I35" s="2" t="s">
        <v>61</v>
      </c>
      <c r="J35" s="2" t="s">
        <v>68</v>
      </c>
      <c r="K35" s="2" t="s">
        <v>3</v>
      </c>
      <c r="L35" s="2" t="s">
        <v>4</v>
      </c>
      <c r="M35" s="2" t="s">
        <v>5</v>
      </c>
      <c r="N35" s="2" t="s">
        <v>5</v>
      </c>
    </row>
    <row r="36" spans="1:14" ht="39" customHeight="1">
      <c r="A36" s="2">
        <v>208042</v>
      </c>
      <c r="B36" s="2" t="s">
        <v>51</v>
      </c>
      <c r="C36" s="2" t="s">
        <v>31</v>
      </c>
      <c r="D36" s="2">
        <v>2050201</v>
      </c>
      <c r="E36" s="2">
        <v>50502</v>
      </c>
      <c r="F36" s="2">
        <v>30299</v>
      </c>
      <c r="G36" s="2" t="s">
        <v>2</v>
      </c>
      <c r="H36" s="2">
        <v>84600</v>
      </c>
      <c r="I36" s="2" t="s">
        <v>61</v>
      </c>
      <c r="J36" s="2" t="s">
        <v>68</v>
      </c>
      <c r="K36" s="2" t="s">
        <v>3</v>
      </c>
      <c r="L36" s="2" t="s">
        <v>4</v>
      </c>
      <c r="M36" s="2" t="s">
        <v>5</v>
      </c>
      <c r="N36" s="2" t="s">
        <v>5</v>
      </c>
    </row>
    <row r="37" spans="1:14" ht="39" customHeight="1">
      <c r="A37" s="2">
        <v>208017</v>
      </c>
      <c r="B37" s="2" t="s">
        <v>52</v>
      </c>
      <c r="C37" s="2" t="s">
        <v>31</v>
      </c>
      <c r="D37" s="2">
        <v>2050201</v>
      </c>
      <c r="E37" s="2">
        <v>50502</v>
      </c>
      <c r="F37" s="2">
        <v>30299</v>
      </c>
      <c r="G37" s="2" t="s">
        <v>2</v>
      </c>
      <c r="H37" s="2">
        <v>365600</v>
      </c>
      <c r="I37" s="2" t="s">
        <v>61</v>
      </c>
      <c r="J37" s="2" t="s">
        <v>68</v>
      </c>
      <c r="K37" s="2" t="s">
        <v>3</v>
      </c>
      <c r="L37" s="2" t="s">
        <v>4</v>
      </c>
      <c r="M37" s="2" t="s">
        <v>5</v>
      </c>
      <c r="N37" s="2" t="s">
        <v>5</v>
      </c>
    </row>
    <row r="38" spans="1:14" ht="39" customHeight="1">
      <c r="A38" s="2">
        <v>208041</v>
      </c>
      <c r="B38" s="2" t="s">
        <v>53</v>
      </c>
      <c r="C38" s="2" t="s">
        <v>31</v>
      </c>
      <c r="D38" s="2">
        <v>2050201</v>
      </c>
      <c r="E38" s="2">
        <v>50502</v>
      </c>
      <c r="F38" s="2">
        <v>30299</v>
      </c>
      <c r="G38" s="2" t="s">
        <v>2</v>
      </c>
      <c r="H38" s="2">
        <v>410200</v>
      </c>
      <c r="I38" s="2" t="s">
        <v>61</v>
      </c>
      <c r="J38" s="2" t="s">
        <v>68</v>
      </c>
      <c r="K38" s="2" t="s">
        <v>3</v>
      </c>
      <c r="L38" s="2" t="s">
        <v>4</v>
      </c>
      <c r="M38" s="2" t="s">
        <v>5</v>
      </c>
      <c r="N38" s="2" t="s">
        <v>5</v>
      </c>
    </row>
    <row r="39" spans="1:14" ht="39" customHeight="1">
      <c r="A39" s="2">
        <v>208020</v>
      </c>
      <c r="B39" s="2" t="s">
        <v>54</v>
      </c>
      <c r="C39" s="2" t="s">
        <v>31</v>
      </c>
      <c r="D39" s="2">
        <v>2050201</v>
      </c>
      <c r="E39" s="2">
        <v>50502</v>
      </c>
      <c r="F39" s="2">
        <v>30299</v>
      </c>
      <c r="G39" s="2" t="s">
        <v>2</v>
      </c>
      <c r="H39" s="2">
        <v>129200</v>
      </c>
      <c r="I39" s="2" t="s">
        <v>61</v>
      </c>
      <c r="J39" s="2" t="s">
        <v>68</v>
      </c>
      <c r="K39" s="2" t="s">
        <v>3</v>
      </c>
      <c r="L39" s="2" t="s">
        <v>4</v>
      </c>
      <c r="M39" s="2" t="s">
        <v>5</v>
      </c>
      <c r="N39" s="2" t="s">
        <v>5</v>
      </c>
    </row>
    <row r="40" spans="1:14" ht="39" customHeight="1">
      <c r="A40" s="2">
        <v>208049</v>
      </c>
      <c r="B40" s="2" t="s">
        <v>55</v>
      </c>
      <c r="C40" s="2" t="s">
        <v>31</v>
      </c>
      <c r="D40" s="2">
        <v>2050201</v>
      </c>
      <c r="E40" s="2">
        <v>50502</v>
      </c>
      <c r="F40" s="2">
        <v>30299</v>
      </c>
      <c r="G40" s="2" t="s">
        <v>2</v>
      </c>
      <c r="H40" s="2">
        <v>103600</v>
      </c>
      <c r="I40" s="2" t="s">
        <v>61</v>
      </c>
      <c r="J40" s="2" t="s">
        <v>68</v>
      </c>
      <c r="K40" s="2" t="s">
        <v>3</v>
      </c>
      <c r="L40" s="2" t="s">
        <v>4</v>
      </c>
      <c r="M40" s="2" t="s">
        <v>5</v>
      </c>
      <c r="N40" s="2" t="s">
        <v>5</v>
      </c>
    </row>
    <row r="41" spans="1:14" ht="39" customHeight="1">
      <c r="A41" s="2">
        <v>208040</v>
      </c>
      <c r="B41" s="2" t="s">
        <v>56</v>
      </c>
      <c r="C41" s="2" t="s">
        <v>31</v>
      </c>
      <c r="D41" s="2">
        <v>2050201</v>
      </c>
      <c r="E41" s="2">
        <v>50502</v>
      </c>
      <c r="F41" s="2">
        <v>30299</v>
      </c>
      <c r="G41" s="2" t="s">
        <v>2</v>
      </c>
      <c r="H41" s="2">
        <v>198000</v>
      </c>
      <c r="I41" s="2" t="s">
        <v>61</v>
      </c>
      <c r="J41" s="2" t="s">
        <v>68</v>
      </c>
      <c r="K41" s="2" t="s">
        <v>3</v>
      </c>
      <c r="L41" s="2" t="s">
        <v>4</v>
      </c>
      <c r="M41" s="2" t="s">
        <v>5</v>
      </c>
      <c r="N41" s="2" t="s">
        <v>5</v>
      </c>
    </row>
    <row r="42" spans="1:14" ht="39" customHeight="1">
      <c r="A42" s="2">
        <v>208033</v>
      </c>
      <c r="B42" s="2" t="s">
        <v>32</v>
      </c>
      <c r="C42" s="2" t="s">
        <v>31</v>
      </c>
      <c r="D42" s="2">
        <v>2050201</v>
      </c>
      <c r="E42" s="2">
        <v>50502</v>
      </c>
      <c r="F42" s="2">
        <v>30299</v>
      </c>
      <c r="G42" s="2" t="s">
        <v>2</v>
      </c>
      <c r="H42" s="2">
        <v>251200</v>
      </c>
      <c r="I42" s="2" t="s">
        <v>61</v>
      </c>
      <c r="J42" s="2" t="s">
        <v>68</v>
      </c>
      <c r="K42" s="2" t="s">
        <v>3</v>
      </c>
      <c r="L42" s="2" t="s">
        <v>4</v>
      </c>
      <c r="M42" s="2" t="s">
        <v>5</v>
      </c>
      <c r="N42" s="2" t="s">
        <v>5</v>
      </c>
    </row>
    <row r="43" spans="1:14" ht="39" customHeight="1">
      <c r="A43" s="2">
        <v>208071</v>
      </c>
      <c r="B43" s="2" t="s">
        <v>33</v>
      </c>
      <c r="C43" s="2" t="s">
        <v>31</v>
      </c>
      <c r="D43" s="2">
        <v>2050201</v>
      </c>
      <c r="E43" s="2">
        <v>50502</v>
      </c>
      <c r="F43" s="2">
        <v>30299</v>
      </c>
      <c r="G43" s="2" t="s">
        <v>2</v>
      </c>
      <c r="H43" s="2">
        <v>279400</v>
      </c>
      <c r="I43" s="2" t="s">
        <v>61</v>
      </c>
      <c r="J43" s="2" t="s">
        <v>68</v>
      </c>
      <c r="K43" s="2" t="s">
        <v>3</v>
      </c>
      <c r="L43" s="2" t="s">
        <v>4</v>
      </c>
      <c r="M43" s="2" t="s">
        <v>5</v>
      </c>
      <c r="N43" s="2" t="s">
        <v>5</v>
      </c>
    </row>
    <row r="44" spans="1:14" ht="39" customHeight="1">
      <c r="A44" s="2">
        <v>208025</v>
      </c>
      <c r="B44" s="2" t="s">
        <v>36</v>
      </c>
      <c r="C44" s="2" t="s">
        <v>31</v>
      </c>
      <c r="D44" s="2">
        <v>2050201</v>
      </c>
      <c r="E44" s="2">
        <v>50502</v>
      </c>
      <c r="F44" s="2">
        <v>30299</v>
      </c>
      <c r="G44" s="2" t="s">
        <v>2</v>
      </c>
      <c r="H44" s="2">
        <v>100000</v>
      </c>
      <c r="I44" s="2" t="s">
        <v>61</v>
      </c>
      <c r="J44" s="2" t="s">
        <v>68</v>
      </c>
      <c r="K44" s="2" t="s">
        <v>3</v>
      </c>
      <c r="L44" s="2" t="s">
        <v>4</v>
      </c>
      <c r="M44" s="2" t="s">
        <v>5</v>
      </c>
      <c r="N44" s="2" t="s">
        <v>5</v>
      </c>
    </row>
    <row r="45" spans="1:14" ht="36">
      <c r="A45" s="2">
        <v>208024</v>
      </c>
      <c r="B45" s="2" t="s">
        <v>12</v>
      </c>
      <c r="C45" s="2" t="s">
        <v>1</v>
      </c>
      <c r="D45" s="2">
        <v>2050201</v>
      </c>
      <c r="E45" s="2">
        <v>50502</v>
      </c>
      <c r="F45" s="2">
        <v>30299</v>
      </c>
      <c r="G45" s="2" t="s">
        <v>2</v>
      </c>
      <c r="H45" s="2">
        <v>50000</v>
      </c>
      <c r="I45" s="2" t="s">
        <v>62</v>
      </c>
      <c r="J45" s="2" t="s">
        <v>68</v>
      </c>
      <c r="K45" s="2" t="s">
        <v>3</v>
      </c>
      <c r="L45" s="2" t="s">
        <v>4</v>
      </c>
      <c r="M45" s="2" t="s">
        <v>5</v>
      </c>
      <c r="N45" s="2" t="s">
        <v>5</v>
      </c>
    </row>
    <row r="46" spans="1:14" ht="44.25" customHeight="1">
      <c r="A46" s="3" t="s">
        <v>30</v>
      </c>
      <c r="B46" s="3"/>
      <c r="C46" s="3"/>
      <c r="D46" s="3"/>
      <c r="E46" s="3"/>
      <c r="F46" s="3"/>
      <c r="G46" s="3"/>
      <c r="H46" s="3">
        <f>SUM(H3:H45)</f>
        <v>7266200</v>
      </c>
      <c r="I46" s="3"/>
      <c r="J46" s="3"/>
      <c r="K46" s="3"/>
      <c r="L46" s="3"/>
      <c r="M46" s="3"/>
      <c r="N46" s="3"/>
    </row>
  </sheetData>
  <mergeCells count="1">
    <mergeCell ref="A1:N1"/>
  </mergeCells>
  <phoneticPr fontId="2" type="noConversion"/>
  <dataValidations count="4">
    <dataValidation type="list" allowBlank="1" showInputMessage="1" showErrorMessage="1" sqref="M3:N45">
      <formula1>"是,否"</formula1>
    </dataValidation>
    <dataValidation type="list" allowBlank="1" showInputMessage="1" showErrorMessage="1" sqref="L3:L45">
      <formula1>"01 中央直达资金,02 中央参照直达资金,09 其他,99 非直达资金"</formula1>
    </dataValidation>
    <dataValidation type="list" allowBlank="1" showInputMessage="1" showErrorMessage="1" sqref="K3:K45">
      <formula1>"1 人员类,21 公用经费,22 其他运转类,3 特定目标类"</formula1>
    </dataValidation>
    <dataValidation type="list" allowBlank="1" showInputMessage="1" showErrorMessage="1" sqref="G3:G45">
      <formula1>"因素法,项目法,因素法和项目法"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4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opLeftCell="A4" workbookViewId="0">
      <selection activeCell="R8" sqref="R8"/>
    </sheetView>
  </sheetViews>
  <sheetFormatPr defaultRowHeight="14.4"/>
  <cols>
    <col min="2" max="2" width="16.33203125" customWidth="1"/>
    <col min="9" max="9" width="31.88671875" customWidth="1"/>
  </cols>
  <sheetData>
    <row r="1" spans="1:14" ht="26.4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 customHeight="1">
      <c r="A2" s="1" t="s">
        <v>22</v>
      </c>
      <c r="B2" s="1" t="s">
        <v>13</v>
      </c>
      <c r="C2" s="1" t="s">
        <v>14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15</v>
      </c>
      <c r="J2" s="1" t="s">
        <v>16</v>
      </c>
      <c r="K2" s="1" t="s">
        <v>28</v>
      </c>
      <c r="L2" s="1" t="s">
        <v>29</v>
      </c>
      <c r="M2" s="1" t="s">
        <v>17</v>
      </c>
      <c r="N2" s="1" t="s">
        <v>18</v>
      </c>
    </row>
    <row r="3" spans="1:14" ht="39" customHeight="1">
      <c r="A3" s="2">
        <v>208037</v>
      </c>
      <c r="B3" s="2" t="s">
        <v>49</v>
      </c>
      <c r="C3" s="2" t="s">
        <v>19</v>
      </c>
      <c r="D3" s="2">
        <v>2050201</v>
      </c>
      <c r="E3" s="2">
        <v>50502</v>
      </c>
      <c r="F3" s="2">
        <v>30299</v>
      </c>
      <c r="G3" s="2" t="s">
        <v>2</v>
      </c>
      <c r="H3" s="2">
        <v>159100</v>
      </c>
      <c r="I3" s="2" t="s">
        <v>61</v>
      </c>
      <c r="J3" s="2" t="s">
        <v>68</v>
      </c>
      <c r="K3" s="2" t="s">
        <v>3</v>
      </c>
      <c r="L3" s="2" t="s">
        <v>4</v>
      </c>
      <c r="M3" s="2" t="s">
        <v>5</v>
      </c>
      <c r="N3" s="2" t="s">
        <v>5</v>
      </c>
    </row>
    <row r="4" spans="1:14" ht="39" customHeight="1">
      <c r="A4" s="2">
        <v>208043</v>
      </c>
      <c r="B4" s="2" t="s">
        <v>50</v>
      </c>
      <c r="C4" s="2" t="s">
        <v>19</v>
      </c>
      <c r="D4" s="2">
        <v>2050201</v>
      </c>
      <c r="E4" s="2">
        <v>50502</v>
      </c>
      <c r="F4" s="2">
        <v>30299</v>
      </c>
      <c r="G4" s="2" t="s">
        <v>2</v>
      </c>
      <c r="H4" s="2">
        <v>154000</v>
      </c>
      <c r="I4" s="2" t="s">
        <v>61</v>
      </c>
      <c r="J4" s="2" t="s">
        <v>68</v>
      </c>
      <c r="K4" s="2" t="s">
        <v>3</v>
      </c>
      <c r="L4" s="2" t="s">
        <v>4</v>
      </c>
      <c r="M4" s="2" t="s">
        <v>5</v>
      </c>
      <c r="N4" s="2" t="s">
        <v>5</v>
      </c>
    </row>
    <row r="5" spans="1:14" ht="39" customHeight="1">
      <c r="A5" s="2">
        <v>208042</v>
      </c>
      <c r="B5" s="2" t="s">
        <v>51</v>
      </c>
      <c r="C5" s="2" t="s">
        <v>19</v>
      </c>
      <c r="D5" s="2">
        <v>2050201</v>
      </c>
      <c r="E5" s="2">
        <v>50502</v>
      </c>
      <c r="F5" s="2">
        <v>30299</v>
      </c>
      <c r="G5" s="2" t="s">
        <v>2</v>
      </c>
      <c r="H5" s="2">
        <v>84600</v>
      </c>
      <c r="I5" s="2" t="s">
        <v>61</v>
      </c>
      <c r="J5" s="2" t="s">
        <v>68</v>
      </c>
      <c r="K5" s="2" t="s">
        <v>3</v>
      </c>
      <c r="L5" s="2" t="s">
        <v>4</v>
      </c>
      <c r="M5" s="2" t="s">
        <v>5</v>
      </c>
      <c r="N5" s="2" t="s">
        <v>5</v>
      </c>
    </row>
    <row r="6" spans="1:14" ht="39" customHeight="1">
      <c r="A6" s="2">
        <v>208017</v>
      </c>
      <c r="B6" s="2" t="s">
        <v>52</v>
      </c>
      <c r="C6" s="2" t="s">
        <v>19</v>
      </c>
      <c r="D6" s="2">
        <v>2050201</v>
      </c>
      <c r="E6" s="2">
        <v>50502</v>
      </c>
      <c r="F6" s="2">
        <v>30299</v>
      </c>
      <c r="G6" s="2" t="s">
        <v>2</v>
      </c>
      <c r="H6" s="2">
        <v>365600</v>
      </c>
      <c r="I6" s="2" t="s">
        <v>61</v>
      </c>
      <c r="J6" s="2" t="s">
        <v>68</v>
      </c>
      <c r="K6" s="2" t="s">
        <v>3</v>
      </c>
      <c r="L6" s="2" t="s">
        <v>4</v>
      </c>
      <c r="M6" s="2" t="s">
        <v>5</v>
      </c>
      <c r="N6" s="2" t="s">
        <v>5</v>
      </c>
    </row>
    <row r="7" spans="1:14" ht="39" customHeight="1">
      <c r="A7" s="2">
        <v>208041</v>
      </c>
      <c r="B7" s="2" t="s">
        <v>53</v>
      </c>
      <c r="C7" s="2" t="s">
        <v>19</v>
      </c>
      <c r="D7" s="2">
        <v>2050201</v>
      </c>
      <c r="E7" s="2">
        <v>50502</v>
      </c>
      <c r="F7" s="2">
        <v>30299</v>
      </c>
      <c r="G7" s="2" t="s">
        <v>2</v>
      </c>
      <c r="H7" s="2">
        <v>410200</v>
      </c>
      <c r="I7" s="2" t="s">
        <v>61</v>
      </c>
      <c r="J7" s="2" t="s">
        <v>68</v>
      </c>
      <c r="K7" s="2" t="s">
        <v>3</v>
      </c>
      <c r="L7" s="2" t="s">
        <v>4</v>
      </c>
      <c r="M7" s="2" t="s">
        <v>5</v>
      </c>
      <c r="N7" s="2" t="s">
        <v>5</v>
      </c>
    </row>
    <row r="8" spans="1:14" ht="39" customHeight="1">
      <c r="A8" s="2">
        <v>208020</v>
      </c>
      <c r="B8" s="2" t="s">
        <v>54</v>
      </c>
      <c r="C8" s="2" t="s">
        <v>19</v>
      </c>
      <c r="D8" s="2">
        <v>2050201</v>
      </c>
      <c r="E8" s="2">
        <v>50502</v>
      </c>
      <c r="F8" s="2">
        <v>30299</v>
      </c>
      <c r="G8" s="2" t="s">
        <v>2</v>
      </c>
      <c r="H8" s="2">
        <v>129200</v>
      </c>
      <c r="I8" s="2" t="s">
        <v>61</v>
      </c>
      <c r="J8" s="2" t="s">
        <v>68</v>
      </c>
      <c r="K8" s="2" t="s">
        <v>3</v>
      </c>
      <c r="L8" s="2" t="s">
        <v>4</v>
      </c>
      <c r="M8" s="2" t="s">
        <v>5</v>
      </c>
      <c r="N8" s="2" t="s">
        <v>5</v>
      </c>
    </row>
    <row r="9" spans="1:14" ht="39" customHeight="1">
      <c r="A9" s="2">
        <v>208049</v>
      </c>
      <c r="B9" s="2" t="s">
        <v>55</v>
      </c>
      <c r="C9" s="2" t="s">
        <v>19</v>
      </c>
      <c r="D9" s="2">
        <v>2050201</v>
      </c>
      <c r="E9" s="2">
        <v>50502</v>
      </c>
      <c r="F9" s="2">
        <v>30299</v>
      </c>
      <c r="G9" s="2" t="s">
        <v>2</v>
      </c>
      <c r="H9" s="2">
        <v>103600</v>
      </c>
      <c r="I9" s="2" t="s">
        <v>61</v>
      </c>
      <c r="J9" s="2" t="s">
        <v>68</v>
      </c>
      <c r="K9" s="2" t="s">
        <v>3</v>
      </c>
      <c r="L9" s="2" t="s">
        <v>4</v>
      </c>
      <c r="M9" s="2" t="s">
        <v>5</v>
      </c>
      <c r="N9" s="2" t="s">
        <v>5</v>
      </c>
    </row>
    <row r="10" spans="1:14" ht="39" customHeight="1">
      <c r="A10" s="2">
        <v>208040</v>
      </c>
      <c r="B10" s="2" t="s">
        <v>56</v>
      </c>
      <c r="C10" s="2" t="s">
        <v>19</v>
      </c>
      <c r="D10" s="2">
        <v>2050201</v>
      </c>
      <c r="E10" s="2">
        <v>50502</v>
      </c>
      <c r="F10" s="2">
        <v>30299</v>
      </c>
      <c r="G10" s="2" t="s">
        <v>2</v>
      </c>
      <c r="H10" s="2">
        <v>198000</v>
      </c>
      <c r="I10" s="2" t="s">
        <v>61</v>
      </c>
      <c r="J10" s="2" t="s">
        <v>68</v>
      </c>
      <c r="K10" s="2" t="s">
        <v>3</v>
      </c>
      <c r="L10" s="2" t="s">
        <v>4</v>
      </c>
      <c r="M10" s="2" t="s">
        <v>5</v>
      </c>
      <c r="N10" s="2" t="s">
        <v>5</v>
      </c>
    </row>
    <row r="11" spans="1:14" ht="39" customHeight="1">
      <c r="A11" s="2">
        <v>208033</v>
      </c>
      <c r="B11" s="2" t="s">
        <v>32</v>
      </c>
      <c r="C11" s="2" t="s">
        <v>19</v>
      </c>
      <c r="D11" s="2">
        <v>2050201</v>
      </c>
      <c r="E11" s="2">
        <v>50502</v>
      </c>
      <c r="F11" s="2">
        <v>30299</v>
      </c>
      <c r="G11" s="2" t="s">
        <v>2</v>
      </c>
      <c r="H11" s="2">
        <v>251200</v>
      </c>
      <c r="I11" s="2" t="s">
        <v>61</v>
      </c>
      <c r="J11" s="2" t="s">
        <v>68</v>
      </c>
      <c r="K11" s="2" t="s">
        <v>3</v>
      </c>
      <c r="L11" s="2" t="s">
        <v>4</v>
      </c>
      <c r="M11" s="2" t="s">
        <v>5</v>
      </c>
      <c r="N11" s="2" t="s">
        <v>5</v>
      </c>
    </row>
    <row r="12" spans="1:14" ht="39" customHeight="1">
      <c r="A12" s="2">
        <v>208071</v>
      </c>
      <c r="B12" s="2" t="s">
        <v>33</v>
      </c>
      <c r="C12" s="2" t="s">
        <v>19</v>
      </c>
      <c r="D12" s="2">
        <v>2050201</v>
      </c>
      <c r="E12" s="2">
        <v>50502</v>
      </c>
      <c r="F12" s="2">
        <v>30299</v>
      </c>
      <c r="G12" s="2" t="s">
        <v>2</v>
      </c>
      <c r="H12" s="2">
        <v>279400</v>
      </c>
      <c r="I12" s="2" t="s">
        <v>61</v>
      </c>
      <c r="J12" s="2" t="s">
        <v>68</v>
      </c>
      <c r="K12" s="2" t="s">
        <v>3</v>
      </c>
      <c r="L12" s="2" t="s">
        <v>4</v>
      </c>
      <c r="M12" s="2" t="s">
        <v>5</v>
      </c>
      <c r="N12" s="2" t="s">
        <v>5</v>
      </c>
    </row>
    <row r="13" spans="1:14" ht="39" customHeight="1">
      <c r="A13" s="2">
        <v>208025</v>
      </c>
      <c r="B13" s="2" t="s">
        <v>36</v>
      </c>
      <c r="C13" s="2" t="s">
        <v>19</v>
      </c>
      <c r="D13" s="2">
        <v>2050201</v>
      </c>
      <c r="E13" s="2">
        <v>50502</v>
      </c>
      <c r="F13" s="2">
        <v>30299</v>
      </c>
      <c r="G13" s="2" t="s">
        <v>2</v>
      </c>
      <c r="H13" s="2">
        <v>100000</v>
      </c>
      <c r="I13" s="2" t="s">
        <v>61</v>
      </c>
      <c r="J13" s="2" t="s">
        <v>68</v>
      </c>
      <c r="K13" s="2" t="s">
        <v>3</v>
      </c>
      <c r="L13" s="2" t="s">
        <v>4</v>
      </c>
      <c r="M13" s="2" t="s">
        <v>5</v>
      </c>
      <c r="N13" s="2" t="s">
        <v>5</v>
      </c>
    </row>
    <row r="14" spans="1:14" ht="44.25" customHeight="1">
      <c r="A14" s="3" t="s">
        <v>30</v>
      </c>
      <c r="B14" s="3"/>
      <c r="C14" s="3"/>
      <c r="D14" s="3"/>
      <c r="E14" s="3"/>
      <c r="F14" s="3"/>
      <c r="G14" s="3"/>
      <c r="H14" s="3">
        <f>SUM(H3:H13)</f>
        <v>2234900</v>
      </c>
      <c r="I14" s="3"/>
      <c r="J14" s="3"/>
      <c r="K14" s="3"/>
      <c r="L14" s="3"/>
      <c r="M14" s="3"/>
      <c r="N14" s="3"/>
    </row>
  </sheetData>
  <mergeCells count="1">
    <mergeCell ref="A1:N1"/>
  </mergeCells>
  <phoneticPr fontId="2" type="noConversion"/>
  <dataValidations count="4">
    <dataValidation type="list" allowBlank="1" showInputMessage="1" showErrorMessage="1" sqref="G3:G13">
      <formula1>"因素法,项目法,因素法和项目法"</formula1>
    </dataValidation>
    <dataValidation type="list" allowBlank="1" showInputMessage="1" showErrorMessage="1" sqref="K3:K13">
      <formula1>"1 人员类,21 公用经费,22 其他运转类,3 特定目标类"</formula1>
    </dataValidation>
    <dataValidation type="list" allowBlank="1" showInputMessage="1" showErrorMessage="1" sqref="L3:L13">
      <formula1>"01 中央直达资金,02 中央参照直达资金,09 其他,99 非直达资金"</formula1>
    </dataValidation>
    <dataValidation type="list" allowBlank="1" showInputMessage="1" showErrorMessage="1" sqref="M3:N13">
      <formula1>"是,否"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4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workbookViewId="0">
      <selection activeCell="I12" sqref="I12"/>
    </sheetView>
  </sheetViews>
  <sheetFormatPr defaultRowHeight="14.4"/>
  <cols>
    <col min="2" max="2" width="16.33203125" customWidth="1"/>
    <col min="9" max="9" width="31.88671875" customWidth="1"/>
  </cols>
  <sheetData>
    <row r="1" spans="1:14" ht="26.4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 customHeight="1">
      <c r="A2" s="1" t="s">
        <v>22</v>
      </c>
      <c r="B2" s="1" t="s">
        <v>13</v>
      </c>
      <c r="C2" s="1" t="s">
        <v>14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15</v>
      </c>
      <c r="J2" s="1" t="s">
        <v>16</v>
      </c>
      <c r="K2" s="1" t="s">
        <v>28</v>
      </c>
      <c r="L2" s="1" t="s">
        <v>29</v>
      </c>
      <c r="M2" s="1" t="s">
        <v>17</v>
      </c>
      <c r="N2" s="1" t="s">
        <v>18</v>
      </c>
    </row>
    <row r="3" spans="1:14" ht="57" customHeight="1">
      <c r="A3" s="2">
        <v>208024</v>
      </c>
      <c r="B3" s="2" t="s">
        <v>12</v>
      </c>
      <c r="C3" s="2" t="s">
        <v>19</v>
      </c>
      <c r="D3" s="2">
        <v>2050201</v>
      </c>
      <c r="E3" s="2">
        <v>50502</v>
      </c>
      <c r="F3" s="2">
        <v>30299</v>
      </c>
      <c r="G3" s="2" t="s">
        <v>2</v>
      </c>
      <c r="H3" s="2">
        <v>336600</v>
      </c>
      <c r="I3" s="2" t="s">
        <v>60</v>
      </c>
      <c r="J3" s="2" t="s">
        <v>68</v>
      </c>
      <c r="K3" s="2" t="s">
        <v>3</v>
      </c>
      <c r="L3" s="2" t="s">
        <v>4</v>
      </c>
      <c r="M3" s="2" t="s">
        <v>5</v>
      </c>
      <c r="N3" s="2" t="s">
        <v>5</v>
      </c>
    </row>
    <row r="4" spans="1:14" ht="57" customHeight="1">
      <c r="A4" s="2">
        <v>208037</v>
      </c>
      <c r="B4" s="2" t="s">
        <v>49</v>
      </c>
      <c r="C4" s="2" t="s">
        <v>1</v>
      </c>
      <c r="D4" s="2">
        <v>2050201</v>
      </c>
      <c r="E4" s="2">
        <v>50502</v>
      </c>
      <c r="F4" s="2">
        <v>30299</v>
      </c>
      <c r="G4" s="2" t="s">
        <v>2</v>
      </c>
      <c r="H4" s="2">
        <v>58100</v>
      </c>
      <c r="I4" s="2" t="s">
        <v>60</v>
      </c>
      <c r="J4" s="2" t="s">
        <v>68</v>
      </c>
      <c r="K4" s="2" t="s">
        <v>3</v>
      </c>
      <c r="L4" s="2" t="s">
        <v>4</v>
      </c>
      <c r="M4" s="2" t="s">
        <v>5</v>
      </c>
      <c r="N4" s="2" t="s">
        <v>5</v>
      </c>
    </row>
    <row r="5" spans="1:14" ht="57" customHeight="1">
      <c r="A5" s="2">
        <v>208025</v>
      </c>
      <c r="B5" s="2" t="s">
        <v>36</v>
      </c>
      <c r="C5" s="2" t="s">
        <v>19</v>
      </c>
      <c r="D5" s="2">
        <v>2050201</v>
      </c>
      <c r="E5" s="2">
        <v>50502</v>
      </c>
      <c r="F5" s="2">
        <v>30299</v>
      </c>
      <c r="G5" s="2" t="s">
        <v>2</v>
      </c>
      <c r="H5" s="2">
        <v>100000</v>
      </c>
      <c r="I5" s="2" t="s">
        <v>60</v>
      </c>
      <c r="J5" s="2" t="s">
        <v>68</v>
      </c>
      <c r="K5" s="2" t="s">
        <v>3</v>
      </c>
      <c r="L5" s="2" t="s">
        <v>4</v>
      </c>
      <c r="M5" s="2" t="s">
        <v>5</v>
      </c>
      <c r="N5" s="2" t="s">
        <v>5</v>
      </c>
    </row>
    <row r="6" spans="1:14" ht="44.25" customHeight="1">
      <c r="A6" s="3" t="s">
        <v>30</v>
      </c>
      <c r="B6" s="3"/>
      <c r="C6" s="3"/>
      <c r="D6" s="3"/>
      <c r="E6" s="3"/>
      <c r="F6" s="3"/>
      <c r="G6" s="3"/>
      <c r="H6" s="3">
        <f>SUM(H3:H5)</f>
        <v>494700</v>
      </c>
      <c r="I6" s="3"/>
      <c r="J6" s="3"/>
      <c r="K6" s="3"/>
      <c r="L6" s="3"/>
      <c r="M6" s="3"/>
      <c r="N6" s="3"/>
    </row>
  </sheetData>
  <mergeCells count="1">
    <mergeCell ref="A1:N1"/>
  </mergeCells>
  <phoneticPr fontId="2" type="noConversion"/>
  <dataValidations count="4">
    <dataValidation type="list" allowBlank="1" showInputMessage="1" showErrorMessage="1" sqref="G3:G5">
      <formula1>"因素法,项目法,因素法和项目法"</formula1>
    </dataValidation>
    <dataValidation type="list" allowBlank="1" showInputMessage="1" showErrorMessage="1" sqref="K3:K5">
      <formula1>"1 人员类,21 公用经费,22 其他运转类,3 特定目标类"</formula1>
    </dataValidation>
    <dataValidation type="list" allowBlank="1" showInputMessage="1" showErrorMessage="1" sqref="L3:L5">
      <formula1>"01 中央直达资金,02 中央参照直达资金,09 其他,99 非直达资金"</formula1>
    </dataValidation>
    <dataValidation type="list" allowBlank="1" showInputMessage="1" showErrorMessage="1" sqref="M3:N5">
      <formula1>"是,否"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4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opLeftCell="C1" workbookViewId="0">
      <selection activeCell="D17" sqref="D17"/>
    </sheetView>
  </sheetViews>
  <sheetFormatPr defaultRowHeight="14.4"/>
  <cols>
    <col min="2" max="2" width="16.33203125" customWidth="1"/>
    <col min="9" max="9" width="31.88671875" customWidth="1"/>
    <col min="15" max="15" width="52.109375" customWidth="1"/>
  </cols>
  <sheetData>
    <row r="1" spans="1:15" ht="26.4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44.25" customHeight="1">
      <c r="A2" s="1" t="s">
        <v>22</v>
      </c>
      <c r="B2" s="1" t="s">
        <v>13</v>
      </c>
      <c r="C2" s="1" t="s">
        <v>14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15</v>
      </c>
      <c r="J2" s="1" t="s">
        <v>16</v>
      </c>
      <c r="K2" s="1" t="s">
        <v>28</v>
      </c>
      <c r="L2" s="1" t="s">
        <v>29</v>
      </c>
      <c r="M2" s="1" t="s">
        <v>17</v>
      </c>
      <c r="N2" s="1" t="s">
        <v>18</v>
      </c>
    </row>
    <row r="3" spans="1:15" ht="38.25" customHeight="1">
      <c r="A3" s="2">
        <v>208024</v>
      </c>
      <c r="B3" s="2" t="s">
        <v>12</v>
      </c>
      <c r="C3" s="2" t="s">
        <v>19</v>
      </c>
      <c r="D3" s="2">
        <v>2050999</v>
      </c>
      <c r="E3" s="2">
        <v>50502</v>
      </c>
      <c r="F3" s="2">
        <v>30299</v>
      </c>
      <c r="G3" s="2" t="s">
        <v>2</v>
      </c>
      <c r="H3" s="2">
        <v>100000</v>
      </c>
      <c r="I3" s="2" t="s">
        <v>64</v>
      </c>
      <c r="J3" s="2" t="s">
        <v>68</v>
      </c>
      <c r="K3" s="2" t="s">
        <v>3</v>
      </c>
      <c r="L3" s="2" t="s">
        <v>4</v>
      </c>
      <c r="M3" s="2" t="s">
        <v>5</v>
      </c>
      <c r="N3" s="2" t="s">
        <v>5</v>
      </c>
      <c r="O3" t="str">
        <f>A3&amp; B3</f>
        <v>208024浏阳市大瑶镇教育发展中心</v>
      </c>
    </row>
    <row r="4" spans="1:15" ht="38.25" customHeight="1">
      <c r="A4" s="2">
        <v>208033</v>
      </c>
      <c r="B4" s="2" t="s">
        <v>32</v>
      </c>
      <c r="C4" s="2" t="s">
        <v>19</v>
      </c>
      <c r="D4" s="2">
        <v>2050999</v>
      </c>
      <c r="E4" s="2">
        <v>50502</v>
      </c>
      <c r="F4" s="2">
        <v>30299</v>
      </c>
      <c r="G4" s="2" t="s">
        <v>2</v>
      </c>
      <c r="H4" s="2">
        <v>100000</v>
      </c>
      <c r="I4" s="2" t="s">
        <v>65</v>
      </c>
      <c r="J4" s="2" t="s">
        <v>68</v>
      </c>
      <c r="K4" s="2" t="s">
        <v>3</v>
      </c>
      <c r="L4" s="2" t="s">
        <v>4</v>
      </c>
      <c r="M4" s="2" t="s">
        <v>5</v>
      </c>
      <c r="N4" s="2" t="s">
        <v>5</v>
      </c>
      <c r="O4" t="str">
        <f t="shared" ref="O4:O22" si="0">A4&amp; B4</f>
        <v>208033浏阳市淮川街道教育发展中心</v>
      </c>
    </row>
    <row r="5" spans="1:15" ht="38.25" customHeight="1">
      <c r="A5" s="2">
        <v>208071</v>
      </c>
      <c r="B5" s="2" t="s">
        <v>33</v>
      </c>
      <c r="C5" s="2" t="s">
        <v>1</v>
      </c>
      <c r="D5" s="2">
        <v>2050999</v>
      </c>
      <c r="E5" s="2">
        <v>50502</v>
      </c>
      <c r="F5" s="2">
        <v>30299</v>
      </c>
      <c r="G5" s="2" t="s">
        <v>2</v>
      </c>
      <c r="H5" s="2">
        <v>5800</v>
      </c>
      <c r="I5" s="2" t="s">
        <v>58</v>
      </c>
      <c r="J5" s="2" t="s">
        <v>68</v>
      </c>
      <c r="K5" s="2" t="s">
        <v>3</v>
      </c>
      <c r="L5" s="2" t="s">
        <v>4</v>
      </c>
      <c r="M5" s="2" t="s">
        <v>5</v>
      </c>
      <c r="N5" s="2" t="s">
        <v>5</v>
      </c>
      <c r="O5" t="str">
        <f t="shared" si="0"/>
        <v>208071浏阳市机关幼儿园</v>
      </c>
    </row>
    <row r="6" spans="1:15" ht="38.25" customHeight="1">
      <c r="A6" s="2">
        <v>208039</v>
      </c>
      <c r="B6" s="2" t="s">
        <v>34</v>
      </c>
      <c r="C6" s="2" t="s">
        <v>19</v>
      </c>
      <c r="D6" s="2">
        <v>2050999</v>
      </c>
      <c r="E6" s="2">
        <v>50502</v>
      </c>
      <c r="F6" s="2">
        <v>30299</v>
      </c>
      <c r="G6" s="2" t="s">
        <v>2</v>
      </c>
      <c r="H6" s="2">
        <v>319200</v>
      </c>
      <c r="I6" s="2" t="s">
        <v>59</v>
      </c>
      <c r="J6" s="2" t="s">
        <v>68</v>
      </c>
      <c r="K6" s="2" t="s">
        <v>3</v>
      </c>
      <c r="L6" s="2" t="s">
        <v>4</v>
      </c>
      <c r="M6" s="2" t="s">
        <v>5</v>
      </c>
      <c r="N6" s="2" t="s">
        <v>5</v>
      </c>
      <c r="O6" t="str">
        <f t="shared" si="0"/>
        <v>208039浏阳市集里街道教育发展中心</v>
      </c>
    </row>
    <row r="7" spans="1:15" ht="38.25" customHeight="1">
      <c r="A7" s="2">
        <v>208039</v>
      </c>
      <c r="B7" s="2" t="s">
        <v>34</v>
      </c>
      <c r="C7" s="2" t="s">
        <v>19</v>
      </c>
      <c r="D7" s="2">
        <v>2050999</v>
      </c>
      <c r="E7" s="2">
        <v>50502</v>
      </c>
      <c r="F7" s="2">
        <v>30299</v>
      </c>
      <c r="G7" s="2" t="s">
        <v>2</v>
      </c>
      <c r="H7" s="2">
        <v>50000</v>
      </c>
      <c r="I7" s="2" t="s">
        <v>66</v>
      </c>
      <c r="J7" s="2" t="s">
        <v>68</v>
      </c>
      <c r="K7" s="2" t="s">
        <v>3</v>
      </c>
      <c r="L7" s="2" t="s">
        <v>4</v>
      </c>
      <c r="M7" s="2" t="s">
        <v>5</v>
      </c>
      <c r="N7" s="2" t="s">
        <v>5</v>
      </c>
      <c r="O7" t="str">
        <f t="shared" si="0"/>
        <v>208039浏阳市集里街道教育发展中心</v>
      </c>
    </row>
    <row r="8" spans="1:15" ht="38.25" customHeight="1">
      <c r="A8" s="2">
        <v>208050</v>
      </c>
      <c r="B8" s="2" t="s">
        <v>35</v>
      </c>
      <c r="C8" s="2" t="s">
        <v>19</v>
      </c>
      <c r="D8" s="2">
        <v>2050999</v>
      </c>
      <c r="E8" s="2">
        <v>50502</v>
      </c>
      <c r="F8" s="2">
        <v>30299</v>
      </c>
      <c r="G8" s="2" t="s">
        <v>2</v>
      </c>
      <c r="H8" s="2">
        <v>140000</v>
      </c>
      <c r="I8" s="2" t="s">
        <v>59</v>
      </c>
      <c r="J8" s="2" t="s">
        <v>68</v>
      </c>
      <c r="K8" s="2" t="s">
        <v>3</v>
      </c>
      <c r="L8" s="2" t="s">
        <v>4</v>
      </c>
      <c r="M8" s="2" t="s">
        <v>5</v>
      </c>
      <c r="N8" s="2" t="s">
        <v>5</v>
      </c>
      <c r="O8" t="str">
        <f t="shared" si="0"/>
        <v>208050浏阳市蕉溪镇教育发展中心</v>
      </c>
    </row>
    <row r="9" spans="1:15" ht="38.25" customHeight="1">
      <c r="A9" s="2">
        <v>208025</v>
      </c>
      <c r="B9" s="2" t="s">
        <v>36</v>
      </c>
      <c r="C9" s="2" t="s">
        <v>19</v>
      </c>
      <c r="D9" s="2">
        <v>2050999</v>
      </c>
      <c r="E9" s="2">
        <v>50502</v>
      </c>
      <c r="F9" s="2">
        <v>30299</v>
      </c>
      <c r="G9" s="2" t="s">
        <v>2</v>
      </c>
      <c r="H9" s="2">
        <v>153400</v>
      </c>
      <c r="I9" s="2" t="s">
        <v>59</v>
      </c>
      <c r="J9" s="2" t="s">
        <v>68</v>
      </c>
      <c r="K9" s="2" t="s">
        <v>3</v>
      </c>
      <c r="L9" s="2" t="s">
        <v>4</v>
      </c>
      <c r="M9" s="2" t="s">
        <v>5</v>
      </c>
      <c r="N9" s="2" t="s">
        <v>5</v>
      </c>
      <c r="O9" t="str">
        <f t="shared" si="0"/>
        <v>208025浏阳市金刚镇教育发展中心</v>
      </c>
    </row>
    <row r="10" spans="1:15" ht="38.25" customHeight="1">
      <c r="A10" s="2">
        <v>208036</v>
      </c>
      <c r="B10" s="2" t="s">
        <v>37</v>
      </c>
      <c r="C10" s="2" t="s">
        <v>19</v>
      </c>
      <c r="D10" s="2">
        <v>2050999</v>
      </c>
      <c r="E10" s="2">
        <v>50502</v>
      </c>
      <c r="F10" s="2">
        <v>30299</v>
      </c>
      <c r="G10" s="2" t="s">
        <v>2</v>
      </c>
      <c r="H10" s="2">
        <v>217000</v>
      </c>
      <c r="I10" s="2" t="s">
        <v>59</v>
      </c>
      <c r="J10" s="2" t="s">
        <v>68</v>
      </c>
      <c r="K10" s="2" t="s">
        <v>3</v>
      </c>
      <c r="L10" s="2" t="s">
        <v>4</v>
      </c>
      <c r="M10" s="2" t="s">
        <v>5</v>
      </c>
      <c r="N10" s="2" t="s">
        <v>5</v>
      </c>
      <c r="O10" t="str">
        <f t="shared" si="0"/>
        <v>208036浏阳市龙伏镇教育发展中心</v>
      </c>
    </row>
    <row r="11" spans="1:15" ht="38.25" customHeight="1">
      <c r="A11" s="2">
        <v>208030</v>
      </c>
      <c r="B11" s="2" t="s">
        <v>38</v>
      </c>
      <c r="C11" s="2" t="s">
        <v>19</v>
      </c>
      <c r="D11" s="2">
        <v>2050999</v>
      </c>
      <c r="E11" s="2">
        <v>50502</v>
      </c>
      <c r="F11" s="2">
        <v>30299</v>
      </c>
      <c r="G11" s="2" t="s">
        <v>2</v>
      </c>
      <c r="H11" s="2">
        <v>161200</v>
      </c>
      <c r="I11" s="2" t="s">
        <v>59</v>
      </c>
      <c r="J11" s="2" t="s">
        <v>68</v>
      </c>
      <c r="K11" s="2" t="s">
        <v>3</v>
      </c>
      <c r="L11" s="2" t="s">
        <v>4</v>
      </c>
      <c r="M11" s="2" t="s">
        <v>5</v>
      </c>
      <c r="N11" s="2" t="s">
        <v>5</v>
      </c>
      <c r="O11" t="str">
        <f t="shared" si="0"/>
        <v>208030浏阳市普迹镇教育发展中心</v>
      </c>
    </row>
    <row r="12" spans="1:15" ht="38.25" customHeight="1">
      <c r="A12" s="2">
        <v>208056</v>
      </c>
      <c r="B12" s="2" t="s">
        <v>39</v>
      </c>
      <c r="C12" s="2" t="s">
        <v>19</v>
      </c>
      <c r="D12" s="2">
        <v>2050999</v>
      </c>
      <c r="E12" s="2">
        <v>50502</v>
      </c>
      <c r="F12" s="2">
        <v>30299</v>
      </c>
      <c r="G12" s="2" t="s">
        <v>2</v>
      </c>
      <c r="H12" s="2">
        <v>363800</v>
      </c>
      <c r="I12" s="2" t="s">
        <v>59</v>
      </c>
      <c r="J12" s="2" t="s">
        <v>68</v>
      </c>
      <c r="K12" s="2" t="s">
        <v>3</v>
      </c>
      <c r="L12" s="2" t="s">
        <v>4</v>
      </c>
      <c r="M12" s="2" t="s">
        <v>5</v>
      </c>
      <c r="N12" s="2" t="s">
        <v>5</v>
      </c>
      <c r="O12" t="str">
        <f t="shared" si="0"/>
        <v>208056浏阳市沙市镇教育发展中心</v>
      </c>
    </row>
    <row r="13" spans="1:15" ht="38.25" customHeight="1">
      <c r="A13" s="2">
        <v>208035</v>
      </c>
      <c r="B13" s="2" t="s">
        <v>40</v>
      </c>
      <c r="C13" s="2" t="s">
        <v>19</v>
      </c>
      <c r="D13" s="2">
        <v>2050999</v>
      </c>
      <c r="E13" s="2">
        <v>50502</v>
      </c>
      <c r="F13" s="2">
        <v>30299</v>
      </c>
      <c r="G13" s="2" t="s">
        <v>2</v>
      </c>
      <c r="H13" s="2">
        <v>207600</v>
      </c>
      <c r="I13" s="2" t="s">
        <v>59</v>
      </c>
      <c r="J13" s="2" t="s">
        <v>68</v>
      </c>
      <c r="K13" s="2" t="s">
        <v>3</v>
      </c>
      <c r="L13" s="2" t="s">
        <v>4</v>
      </c>
      <c r="M13" s="2" t="s">
        <v>5</v>
      </c>
      <c r="N13" s="2" t="s">
        <v>5</v>
      </c>
      <c r="O13" t="str">
        <f t="shared" si="0"/>
        <v>208035浏阳市社港镇教育发展中心</v>
      </c>
    </row>
    <row r="14" spans="1:15" ht="38.25" customHeight="1">
      <c r="A14" s="2">
        <v>208027</v>
      </c>
      <c r="B14" s="2" t="s">
        <v>41</v>
      </c>
      <c r="C14" s="2" t="s">
        <v>19</v>
      </c>
      <c r="D14" s="2">
        <v>2050999</v>
      </c>
      <c r="E14" s="2">
        <v>50502</v>
      </c>
      <c r="F14" s="2">
        <v>30299</v>
      </c>
      <c r="G14" s="2" t="s">
        <v>2</v>
      </c>
      <c r="H14" s="2">
        <v>287400</v>
      </c>
      <c r="I14" s="2" t="s">
        <v>59</v>
      </c>
      <c r="J14" s="2" t="s">
        <v>68</v>
      </c>
      <c r="K14" s="2" t="s">
        <v>3</v>
      </c>
      <c r="L14" s="2" t="s">
        <v>4</v>
      </c>
      <c r="M14" s="2" t="s">
        <v>5</v>
      </c>
      <c r="N14" s="2" t="s">
        <v>5</v>
      </c>
      <c r="O14" t="str">
        <f t="shared" si="0"/>
        <v>208027浏阳市文家市镇教育发展中心</v>
      </c>
    </row>
    <row r="15" spans="1:15" ht="38.25" customHeight="1">
      <c r="A15" s="2">
        <v>208047</v>
      </c>
      <c r="B15" s="2" t="s">
        <v>42</v>
      </c>
      <c r="C15" s="2" t="s">
        <v>19</v>
      </c>
      <c r="D15" s="2">
        <v>2050999</v>
      </c>
      <c r="E15" s="2">
        <v>50502</v>
      </c>
      <c r="F15" s="2">
        <v>30299</v>
      </c>
      <c r="G15" s="2" t="s">
        <v>2</v>
      </c>
      <c r="H15" s="2">
        <v>66800</v>
      </c>
      <c r="I15" s="2" t="s">
        <v>59</v>
      </c>
      <c r="J15" s="2" t="s">
        <v>68</v>
      </c>
      <c r="K15" s="2" t="s">
        <v>3</v>
      </c>
      <c r="L15" s="2" t="s">
        <v>4</v>
      </c>
      <c r="M15" s="2" t="s">
        <v>5</v>
      </c>
      <c r="N15" s="2" t="s">
        <v>5</v>
      </c>
      <c r="O15" t="str">
        <f t="shared" si="0"/>
        <v>208047浏阳市小河乡教育发展中心</v>
      </c>
    </row>
    <row r="16" spans="1:15" ht="38.25" customHeight="1">
      <c r="A16" s="2">
        <v>208019</v>
      </c>
      <c r="B16" s="2" t="s">
        <v>43</v>
      </c>
      <c r="C16" s="2" t="s">
        <v>19</v>
      </c>
      <c r="D16" s="2">
        <v>2050999</v>
      </c>
      <c r="E16" s="2">
        <v>50502</v>
      </c>
      <c r="F16" s="2">
        <v>30299</v>
      </c>
      <c r="G16" s="2" t="s">
        <v>2</v>
      </c>
      <c r="H16" s="2">
        <v>126000</v>
      </c>
      <c r="I16" s="2" t="s">
        <v>59</v>
      </c>
      <c r="J16" s="2" t="s">
        <v>68</v>
      </c>
      <c r="K16" s="2" t="s">
        <v>3</v>
      </c>
      <c r="L16" s="2" t="s">
        <v>4</v>
      </c>
      <c r="M16" s="2" t="s">
        <v>5</v>
      </c>
      <c r="N16" s="2" t="s">
        <v>5</v>
      </c>
      <c r="O16" t="str">
        <f t="shared" si="0"/>
        <v>208019浏阳市沿溪镇教育发展中心</v>
      </c>
    </row>
    <row r="17" spans="1:15" ht="38.25" customHeight="1">
      <c r="A17" s="2">
        <v>208053</v>
      </c>
      <c r="B17" s="2" t="s">
        <v>44</v>
      </c>
      <c r="C17" s="2" t="s">
        <v>19</v>
      </c>
      <c r="D17" s="2">
        <v>2050999</v>
      </c>
      <c r="E17" s="2">
        <v>50502</v>
      </c>
      <c r="F17" s="2">
        <v>30299</v>
      </c>
      <c r="G17" s="2" t="s">
        <v>2</v>
      </c>
      <c r="H17" s="2">
        <v>181400</v>
      </c>
      <c r="I17" s="2" t="s">
        <v>59</v>
      </c>
      <c r="J17" s="2" t="s">
        <v>68</v>
      </c>
      <c r="K17" s="2" t="s">
        <v>3</v>
      </c>
      <c r="L17" s="2" t="s">
        <v>4</v>
      </c>
      <c r="M17" s="2" t="s">
        <v>5</v>
      </c>
      <c r="N17" s="2" t="s">
        <v>5</v>
      </c>
      <c r="O17" t="str">
        <f t="shared" si="0"/>
        <v>208053浏阳市永安镇教育发展中心</v>
      </c>
    </row>
    <row r="18" spans="1:15" ht="38.25" customHeight="1">
      <c r="A18" s="2">
        <v>208018</v>
      </c>
      <c r="B18" s="2" t="s">
        <v>45</v>
      </c>
      <c r="C18" s="2" t="s">
        <v>19</v>
      </c>
      <c r="D18" s="2">
        <v>2050999</v>
      </c>
      <c r="E18" s="2">
        <v>50502</v>
      </c>
      <c r="F18" s="2">
        <v>30299</v>
      </c>
      <c r="G18" s="2" t="s">
        <v>2</v>
      </c>
      <c r="H18" s="2">
        <v>145600</v>
      </c>
      <c r="I18" s="2" t="s">
        <v>59</v>
      </c>
      <c r="J18" s="2" t="s">
        <v>68</v>
      </c>
      <c r="K18" s="2" t="s">
        <v>3</v>
      </c>
      <c r="L18" s="2" t="s">
        <v>4</v>
      </c>
      <c r="M18" s="2" t="s">
        <v>5</v>
      </c>
      <c r="N18" s="2" t="s">
        <v>5</v>
      </c>
      <c r="O18" t="str">
        <f t="shared" si="0"/>
        <v>208018浏阳市永和镇教育发展中心</v>
      </c>
    </row>
    <row r="19" spans="1:15" ht="38.25" customHeight="1">
      <c r="A19" s="2">
        <v>208023</v>
      </c>
      <c r="B19" s="2" t="s">
        <v>46</v>
      </c>
      <c r="C19" s="2" t="s">
        <v>19</v>
      </c>
      <c r="D19" s="2">
        <v>2050999</v>
      </c>
      <c r="E19" s="2">
        <v>50502</v>
      </c>
      <c r="F19" s="2">
        <v>30299</v>
      </c>
      <c r="G19" s="2" t="s">
        <v>2</v>
      </c>
      <c r="H19" s="2">
        <v>81400</v>
      </c>
      <c r="I19" s="2" t="s">
        <v>59</v>
      </c>
      <c r="J19" s="2" t="s">
        <v>68</v>
      </c>
      <c r="K19" s="2" t="s">
        <v>3</v>
      </c>
      <c r="L19" s="2" t="s">
        <v>4</v>
      </c>
      <c r="M19" s="2" t="s">
        <v>5</v>
      </c>
      <c r="N19" s="2" t="s">
        <v>5</v>
      </c>
      <c r="O19" t="str">
        <f t="shared" si="0"/>
        <v>208023浏阳市张坊镇教育发展中心</v>
      </c>
    </row>
    <row r="20" spans="1:15" ht="38.25" customHeight="1">
      <c r="A20" s="2">
        <v>208029</v>
      </c>
      <c r="B20" s="2" t="s">
        <v>47</v>
      </c>
      <c r="C20" s="2" t="s">
        <v>19</v>
      </c>
      <c r="D20" s="2">
        <v>2050999</v>
      </c>
      <c r="E20" s="2">
        <v>50502</v>
      </c>
      <c r="F20" s="2">
        <v>30299</v>
      </c>
      <c r="G20" s="2" t="s">
        <v>2</v>
      </c>
      <c r="H20" s="2">
        <v>224600</v>
      </c>
      <c r="I20" s="2" t="s">
        <v>59</v>
      </c>
      <c r="J20" s="2" t="s">
        <v>68</v>
      </c>
      <c r="K20" s="2" t="s">
        <v>3</v>
      </c>
      <c r="L20" s="2" t="s">
        <v>4</v>
      </c>
      <c r="M20" s="2" t="s">
        <v>5</v>
      </c>
      <c r="N20" s="2" t="s">
        <v>5</v>
      </c>
      <c r="O20" t="str">
        <f t="shared" si="0"/>
        <v>208029浏阳市镇头镇教育发展中心</v>
      </c>
    </row>
    <row r="21" spans="1:15" ht="38.25" customHeight="1">
      <c r="A21" s="2">
        <v>208028</v>
      </c>
      <c r="B21" s="2" t="s">
        <v>48</v>
      </c>
      <c r="C21" s="2" t="s">
        <v>19</v>
      </c>
      <c r="D21" s="2">
        <v>2050999</v>
      </c>
      <c r="E21" s="2">
        <v>50502</v>
      </c>
      <c r="F21" s="2">
        <v>30299</v>
      </c>
      <c r="G21" s="2" t="s">
        <v>2</v>
      </c>
      <c r="H21" s="2">
        <v>168800</v>
      </c>
      <c r="I21" s="2" t="s">
        <v>59</v>
      </c>
      <c r="J21" s="2" t="s">
        <v>68</v>
      </c>
      <c r="K21" s="2" t="s">
        <v>3</v>
      </c>
      <c r="L21" s="2" t="s">
        <v>4</v>
      </c>
      <c r="M21" s="2" t="s">
        <v>5</v>
      </c>
      <c r="N21" s="2" t="s">
        <v>5</v>
      </c>
      <c r="O21" t="str">
        <f t="shared" si="0"/>
        <v>208028浏阳市中和镇教育发展中心</v>
      </c>
    </row>
    <row r="22" spans="1:15" ht="38.25" customHeight="1">
      <c r="A22" s="2">
        <v>208028</v>
      </c>
      <c r="B22" s="2" t="s">
        <v>48</v>
      </c>
      <c r="C22" s="2" t="s">
        <v>19</v>
      </c>
      <c r="D22" s="2">
        <v>2050999</v>
      </c>
      <c r="E22" s="2">
        <v>50502</v>
      </c>
      <c r="F22" s="2">
        <v>30299</v>
      </c>
      <c r="G22" s="2" t="s">
        <v>2</v>
      </c>
      <c r="H22" s="2">
        <v>20000</v>
      </c>
      <c r="I22" s="2" t="s">
        <v>67</v>
      </c>
      <c r="J22" s="2" t="s">
        <v>68</v>
      </c>
      <c r="K22" s="2" t="s">
        <v>3</v>
      </c>
      <c r="L22" s="2" t="s">
        <v>4</v>
      </c>
      <c r="M22" s="2" t="s">
        <v>5</v>
      </c>
      <c r="N22" s="2" t="s">
        <v>5</v>
      </c>
      <c r="O22" t="str">
        <f t="shared" si="0"/>
        <v>208028浏阳市中和镇教育发展中心</v>
      </c>
    </row>
    <row r="23" spans="1:15" ht="44.25" customHeight="1">
      <c r="A23" s="3" t="s">
        <v>30</v>
      </c>
      <c r="B23" s="3"/>
      <c r="C23" s="3"/>
      <c r="D23" s="3"/>
      <c r="E23" s="3"/>
      <c r="F23" s="3"/>
      <c r="G23" s="3"/>
      <c r="H23" s="3">
        <f>SUM(H3:H22)</f>
        <v>3120000</v>
      </c>
      <c r="I23" s="3"/>
      <c r="J23" s="3"/>
      <c r="K23" s="3"/>
      <c r="L23" s="3"/>
      <c r="M23" s="3"/>
      <c r="N23" s="3"/>
    </row>
  </sheetData>
  <mergeCells count="1">
    <mergeCell ref="A1:N1"/>
  </mergeCells>
  <phoneticPr fontId="2" type="noConversion"/>
  <dataValidations count="4">
    <dataValidation type="list" allowBlank="1" showInputMessage="1" showErrorMessage="1" sqref="G3:G22">
      <formula1>"因素法,项目法,因素法和项目法"</formula1>
    </dataValidation>
    <dataValidation type="list" allowBlank="1" showInputMessage="1" showErrorMessage="1" sqref="K3:K22">
      <formula1>"1 人员类,21 公用经费,22 其他运转类,3 特定目标类"</formula1>
    </dataValidation>
    <dataValidation type="list" allowBlank="1" showInputMessage="1" showErrorMessage="1" sqref="L3:L22">
      <formula1>"01 中央直达资金,02 中央参照直达资金,09 其他,99 非直达资金"</formula1>
    </dataValidation>
    <dataValidation type="list" allowBlank="1" showInputMessage="1" showErrorMessage="1" sqref="M3:N22">
      <formula1>"是,否"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4" orientation="landscape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workbookViewId="0">
      <selection activeCell="H11" sqref="H11"/>
    </sheetView>
  </sheetViews>
  <sheetFormatPr defaultRowHeight="14.4"/>
  <cols>
    <col min="2" max="2" width="16.33203125" customWidth="1"/>
    <col min="9" max="9" width="31.88671875" customWidth="1"/>
  </cols>
  <sheetData>
    <row r="1" spans="1:14" ht="26.4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 customHeight="1">
      <c r="A2" s="1" t="s">
        <v>22</v>
      </c>
      <c r="B2" s="1" t="s">
        <v>13</v>
      </c>
      <c r="C2" s="1" t="s">
        <v>14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15</v>
      </c>
      <c r="J2" s="1" t="s">
        <v>16</v>
      </c>
      <c r="K2" s="1" t="s">
        <v>28</v>
      </c>
      <c r="L2" s="1" t="s">
        <v>29</v>
      </c>
      <c r="M2" s="1" t="s">
        <v>17</v>
      </c>
      <c r="N2" s="1" t="s">
        <v>18</v>
      </c>
    </row>
    <row r="3" spans="1:14" ht="44.25" customHeight="1">
      <c r="A3" s="2">
        <v>208031</v>
      </c>
      <c r="B3" s="2" t="s">
        <v>0</v>
      </c>
      <c r="C3" s="2" t="s">
        <v>19</v>
      </c>
      <c r="D3" s="2">
        <v>2050201</v>
      </c>
      <c r="E3" s="2">
        <v>50502</v>
      </c>
      <c r="F3" s="2">
        <v>30299</v>
      </c>
      <c r="G3" s="2" t="s">
        <v>2</v>
      </c>
      <c r="H3" s="2">
        <v>96600</v>
      </c>
      <c r="I3" s="2" t="s">
        <v>63</v>
      </c>
      <c r="J3" s="2" t="s">
        <v>68</v>
      </c>
      <c r="K3" s="2" t="s">
        <v>3</v>
      </c>
      <c r="L3" s="2" t="s">
        <v>4</v>
      </c>
      <c r="M3" s="2" t="s">
        <v>5</v>
      </c>
      <c r="N3" s="2" t="s">
        <v>5</v>
      </c>
    </row>
    <row r="4" spans="1:14" ht="44.25" customHeight="1">
      <c r="A4" s="2">
        <v>208032</v>
      </c>
      <c r="B4" s="2" t="s">
        <v>6</v>
      </c>
      <c r="C4" s="2" t="s">
        <v>19</v>
      </c>
      <c r="D4" s="2">
        <v>2050201</v>
      </c>
      <c r="E4" s="2">
        <v>50502</v>
      </c>
      <c r="F4" s="2">
        <v>30299</v>
      </c>
      <c r="G4" s="2" t="s">
        <v>2</v>
      </c>
      <c r="H4" s="2">
        <v>282600</v>
      </c>
      <c r="I4" s="2" t="s">
        <v>57</v>
      </c>
      <c r="J4" s="2" t="s">
        <v>68</v>
      </c>
      <c r="K4" s="2" t="s">
        <v>3</v>
      </c>
      <c r="L4" s="2" t="s">
        <v>4</v>
      </c>
      <c r="M4" s="2" t="s">
        <v>5</v>
      </c>
      <c r="N4" s="2" t="s">
        <v>5</v>
      </c>
    </row>
    <row r="5" spans="1:14" ht="44.25" customHeight="1">
      <c r="A5" s="2">
        <v>208015</v>
      </c>
      <c r="B5" s="2" t="s">
        <v>7</v>
      </c>
      <c r="C5" s="2" t="s">
        <v>19</v>
      </c>
      <c r="D5" s="2">
        <v>2050201</v>
      </c>
      <c r="E5" s="2">
        <v>50502</v>
      </c>
      <c r="F5" s="2">
        <v>30299</v>
      </c>
      <c r="G5" s="2" t="s">
        <v>2</v>
      </c>
      <c r="H5" s="2">
        <v>69200</v>
      </c>
      <c r="I5" s="2" t="s">
        <v>57</v>
      </c>
      <c r="J5" s="2" t="s">
        <v>68</v>
      </c>
      <c r="K5" s="2" t="s">
        <v>3</v>
      </c>
      <c r="L5" s="2" t="s">
        <v>4</v>
      </c>
      <c r="M5" s="2" t="s">
        <v>5</v>
      </c>
      <c r="N5" s="2" t="s">
        <v>5</v>
      </c>
    </row>
    <row r="6" spans="1:14" ht="44.25" customHeight="1">
      <c r="A6" s="2">
        <v>208026</v>
      </c>
      <c r="B6" s="2" t="s">
        <v>8</v>
      </c>
      <c r="C6" s="2" t="s">
        <v>19</v>
      </c>
      <c r="D6" s="2">
        <v>2050201</v>
      </c>
      <c r="E6" s="2">
        <v>50502</v>
      </c>
      <c r="F6" s="2">
        <v>30299</v>
      </c>
      <c r="G6" s="2" t="s">
        <v>2</v>
      </c>
      <c r="H6" s="2">
        <v>224800</v>
      </c>
      <c r="I6" s="2" t="s">
        <v>57</v>
      </c>
      <c r="J6" s="2" t="s">
        <v>68</v>
      </c>
      <c r="K6" s="2" t="s">
        <v>3</v>
      </c>
      <c r="L6" s="2" t="s">
        <v>4</v>
      </c>
      <c r="M6" s="2" t="s">
        <v>5</v>
      </c>
      <c r="N6" s="2" t="s">
        <v>5</v>
      </c>
    </row>
    <row r="7" spans="1:14" ht="44.25" customHeight="1">
      <c r="A7" s="2">
        <v>208034</v>
      </c>
      <c r="B7" s="2" t="s">
        <v>9</v>
      </c>
      <c r="C7" s="2" t="s">
        <v>19</v>
      </c>
      <c r="D7" s="2">
        <v>2050201</v>
      </c>
      <c r="E7" s="2">
        <v>50502</v>
      </c>
      <c r="F7" s="2">
        <v>30299</v>
      </c>
      <c r="G7" s="2" t="s">
        <v>2</v>
      </c>
      <c r="H7" s="2">
        <v>312200</v>
      </c>
      <c r="I7" s="2" t="s">
        <v>57</v>
      </c>
      <c r="J7" s="2" t="s">
        <v>68</v>
      </c>
      <c r="K7" s="2" t="s">
        <v>3</v>
      </c>
      <c r="L7" s="2" t="s">
        <v>4</v>
      </c>
      <c r="M7" s="2" t="s">
        <v>5</v>
      </c>
      <c r="N7" s="2" t="s">
        <v>5</v>
      </c>
    </row>
    <row r="8" spans="1:14" ht="44.25" customHeight="1">
      <c r="A8" s="2">
        <v>208021</v>
      </c>
      <c r="B8" s="2" t="s">
        <v>10</v>
      </c>
      <c r="C8" s="2" t="s">
        <v>19</v>
      </c>
      <c r="D8" s="2">
        <v>2050201</v>
      </c>
      <c r="E8" s="2">
        <v>50502</v>
      </c>
      <c r="F8" s="2">
        <v>30299</v>
      </c>
      <c r="G8" s="2" t="s">
        <v>2</v>
      </c>
      <c r="H8" s="2">
        <v>114800</v>
      </c>
      <c r="I8" s="2" t="s">
        <v>57</v>
      </c>
      <c r="J8" s="2" t="s">
        <v>68</v>
      </c>
      <c r="K8" s="2" t="s">
        <v>3</v>
      </c>
      <c r="L8" s="2" t="s">
        <v>4</v>
      </c>
      <c r="M8" s="2" t="s">
        <v>5</v>
      </c>
      <c r="N8" s="2" t="s">
        <v>5</v>
      </c>
    </row>
    <row r="9" spans="1:14" ht="44.25" customHeight="1">
      <c r="A9" s="2">
        <v>208022</v>
      </c>
      <c r="B9" s="2" t="s">
        <v>11</v>
      </c>
      <c r="C9" s="2" t="s">
        <v>19</v>
      </c>
      <c r="D9" s="2">
        <v>2050201</v>
      </c>
      <c r="E9" s="2">
        <v>50502</v>
      </c>
      <c r="F9" s="2">
        <v>30299</v>
      </c>
      <c r="G9" s="2" t="s">
        <v>2</v>
      </c>
      <c r="H9" s="2">
        <v>148200</v>
      </c>
      <c r="I9" s="2" t="s">
        <v>57</v>
      </c>
      <c r="J9" s="2" t="s">
        <v>68</v>
      </c>
      <c r="K9" s="2" t="s">
        <v>3</v>
      </c>
      <c r="L9" s="2" t="s">
        <v>4</v>
      </c>
      <c r="M9" s="2" t="s">
        <v>5</v>
      </c>
      <c r="N9" s="2" t="s">
        <v>5</v>
      </c>
    </row>
    <row r="10" spans="1:14" ht="44.25" customHeight="1">
      <c r="A10" s="2">
        <v>208024</v>
      </c>
      <c r="B10" s="2" t="s">
        <v>12</v>
      </c>
      <c r="C10" s="2" t="s">
        <v>1</v>
      </c>
      <c r="D10" s="2">
        <v>2050201</v>
      </c>
      <c r="E10" s="2">
        <v>50502</v>
      </c>
      <c r="F10" s="2">
        <v>30299</v>
      </c>
      <c r="G10" s="2" t="s">
        <v>2</v>
      </c>
      <c r="H10" s="2">
        <v>118200</v>
      </c>
      <c r="I10" s="2" t="s">
        <v>57</v>
      </c>
      <c r="J10" s="2" t="s">
        <v>68</v>
      </c>
      <c r="K10" s="2" t="s">
        <v>3</v>
      </c>
      <c r="L10" s="2" t="s">
        <v>4</v>
      </c>
      <c r="M10" s="2" t="s">
        <v>5</v>
      </c>
      <c r="N10" s="2" t="s">
        <v>5</v>
      </c>
    </row>
    <row r="11" spans="1:14" ht="44.25" customHeight="1">
      <c r="A11" s="3" t="s">
        <v>30</v>
      </c>
      <c r="B11" s="3"/>
      <c r="C11" s="3"/>
      <c r="D11" s="3"/>
      <c r="E11" s="3"/>
      <c r="F11" s="3"/>
      <c r="G11" s="3"/>
      <c r="H11" s="3">
        <f>SUM(H3:H10)</f>
        <v>1366600</v>
      </c>
      <c r="I11" s="3"/>
      <c r="J11" s="3"/>
      <c r="K11" s="3"/>
      <c r="L11" s="3"/>
      <c r="M11" s="3"/>
      <c r="N11" s="3"/>
    </row>
  </sheetData>
  <mergeCells count="1">
    <mergeCell ref="A1:N1"/>
  </mergeCells>
  <phoneticPr fontId="2" type="noConversion"/>
  <dataValidations count="4">
    <dataValidation type="list" allowBlank="1" showInputMessage="1" showErrorMessage="1" sqref="M3:N10">
      <formula1>"是,否"</formula1>
    </dataValidation>
    <dataValidation type="list" allowBlank="1" showInputMessage="1" showErrorMessage="1" sqref="L3:L10">
      <formula1>"01 中央直达资金,02 中央参照直达资金,09 其他,99 非直达资金"</formula1>
    </dataValidation>
    <dataValidation type="list" allowBlank="1" showInputMessage="1" showErrorMessage="1" sqref="K3:K10">
      <formula1>"1 人员类,21 公用经费,22 其他运转类,3 特定目标类"</formula1>
    </dataValidation>
    <dataValidation type="list" allowBlank="1" showInputMessage="1" showErrorMessage="1" sqref="G3:G10">
      <formula1>"因素法,项目法,因素法和项目法"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4" orientation="landscape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workbookViewId="0">
      <selection activeCell="I3" sqref="I3"/>
    </sheetView>
  </sheetViews>
  <sheetFormatPr defaultRowHeight="14.4"/>
  <cols>
    <col min="2" max="2" width="16.33203125" customWidth="1"/>
    <col min="9" max="9" width="31.88671875" customWidth="1"/>
  </cols>
  <sheetData>
    <row r="1" spans="1:14" ht="26.4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 customHeight="1">
      <c r="A2" s="1" t="s">
        <v>22</v>
      </c>
      <c r="B2" s="1" t="s">
        <v>13</v>
      </c>
      <c r="C2" s="1" t="s">
        <v>14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15</v>
      </c>
      <c r="J2" s="1" t="s">
        <v>16</v>
      </c>
      <c r="K2" s="1" t="s">
        <v>28</v>
      </c>
      <c r="L2" s="1" t="s">
        <v>29</v>
      </c>
      <c r="M2" s="1" t="s">
        <v>17</v>
      </c>
      <c r="N2" s="1" t="s">
        <v>18</v>
      </c>
    </row>
    <row r="3" spans="1:14" ht="36">
      <c r="A3" s="2">
        <v>208024</v>
      </c>
      <c r="B3" s="2" t="s">
        <v>12</v>
      </c>
      <c r="C3" s="2" t="s">
        <v>1</v>
      </c>
      <c r="D3" s="2">
        <v>2050201</v>
      </c>
      <c r="E3" s="2">
        <v>50502</v>
      </c>
      <c r="F3" s="2">
        <v>30299</v>
      </c>
      <c r="G3" s="2" t="s">
        <v>2</v>
      </c>
      <c r="H3" s="2">
        <v>50000</v>
      </c>
      <c r="I3" s="2" t="s">
        <v>62</v>
      </c>
      <c r="J3" s="2" t="s">
        <v>68</v>
      </c>
      <c r="K3" s="2" t="s">
        <v>3</v>
      </c>
      <c r="L3" s="2" t="s">
        <v>4</v>
      </c>
      <c r="M3" s="2" t="s">
        <v>5</v>
      </c>
      <c r="N3" s="2" t="s">
        <v>5</v>
      </c>
    </row>
    <row r="4" spans="1:14" ht="44.25" customHeight="1">
      <c r="A4" s="3" t="s">
        <v>30</v>
      </c>
      <c r="B4" s="3"/>
      <c r="C4" s="3"/>
      <c r="D4" s="3"/>
      <c r="E4" s="3"/>
      <c r="F4" s="3"/>
      <c r="G4" s="3"/>
      <c r="H4" s="3">
        <f>SUM(H3:H3)</f>
        <v>50000</v>
      </c>
      <c r="I4" s="3"/>
      <c r="J4" s="3"/>
      <c r="K4" s="3"/>
      <c r="L4" s="3"/>
      <c r="M4" s="3"/>
      <c r="N4" s="3"/>
    </row>
    <row r="8" spans="1:14">
      <c r="H8">
        <f>H4+'长财教指62)'!H11+长财教指95!H23+'315'!H6+'82'!H14</f>
        <v>7266200</v>
      </c>
    </row>
  </sheetData>
  <mergeCells count="1">
    <mergeCell ref="A1:N1"/>
  </mergeCells>
  <phoneticPr fontId="2" type="noConversion"/>
  <dataValidations count="4">
    <dataValidation type="list" allowBlank="1" showInputMessage="1" showErrorMessage="1" sqref="G3">
      <formula1>"因素法,项目法,因素法和项目法"</formula1>
    </dataValidation>
    <dataValidation type="list" allowBlank="1" showInputMessage="1" showErrorMessage="1" sqref="K3">
      <formula1>"1 人员类,21 公用经费,22 其他运转类,3 特定目标类"</formula1>
    </dataValidation>
    <dataValidation type="list" allowBlank="1" showInputMessage="1" showErrorMessage="1" sqref="L3">
      <formula1>"01 中央直达资金,02 中央参照直达资金,09 其他,99 非直达资金"</formula1>
    </dataValidation>
    <dataValidation type="list" allowBlank="1" showInputMessage="1" showErrorMessage="1" sqref="M3:N3">
      <formula1>"是,否"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4" orientation="landscape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opLeftCell="C43" workbookViewId="0">
      <selection activeCell="R3" sqref="R3:R45"/>
    </sheetView>
  </sheetViews>
  <sheetFormatPr defaultRowHeight="14.4"/>
  <cols>
    <col min="2" max="2" width="16.33203125" customWidth="1"/>
    <col min="9" max="9" width="31.88671875" customWidth="1"/>
    <col min="15" max="15" width="18.21875" customWidth="1"/>
    <col min="18" max="18" width="32.44140625" customWidth="1"/>
  </cols>
  <sheetData>
    <row r="1" spans="1:18" ht="26.4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ht="44.25" customHeight="1">
      <c r="A2" s="1" t="s">
        <v>22</v>
      </c>
      <c r="B2" s="1" t="s">
        <v>13</v>
      </c>
      <c r="C2" s="1" t="s">
        <v>14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15</v>
      </c>
      <c r="J2" s="1" t="s">
        <v>16</v>
      </c>
      <c r="K2" s="1" t="s">
        <v>28</v>
      </c>
      <c r="L2" s="1" t="s">
        <v>29</v>
      </c>
      <c r="M2" s="1" t="s">
        <v>17</v>
      </c>
      <c r="N2" s="1" t="s">
        <v>18</v>
      </c>
    </row>
    <row r="3" spans="1:18" ht="44.25" customHeight="1">
      <c r="A3" s="2">
        <v>208031</v>
      </c>
      <c r="B3" s="2" t="s">
        <v>0</v>
      </c>
      <c r="C3" s="2" t="s">
        <v>19</v>
      </c>
      <c r="D3" s="2">
        <v>2050201</v>
      </c>
      <c r="E3" s="2">
        <v>50502</v>
      </c>
      <c r="F3" s="2">
        <v>30299</v>
      </c>
      <c r="G3" s="2" t="s">
        <v>2</v>
      </c>
      <c r="H3" s="2">
        <v>96600</v>
      </c>
      <c r="I3" s="2" t="s">
        <v>63</v>
      </c>
      <c r="J3" s="2" t="s">
        <v>68</v>
      </c>
      <c r="K3" s="2" t="s">
        <v>3</v>
      </c>
      <c r="L3" s="2" t="s">
        <v>4</v>
      </c>
      <c r="M3" s="2" t="s">
        <v>5</v>
      </c>
      <c r="N3" s="2" t="s">
        <v>5</v>
      </c>
      <c r="O3" t="str">
        <f>A3&amp;B3</f>
        <v>208031浏阳市柏加镇教育发展中心</v>
      </c>
      <c r="R3" t="s">
        <v>69</v>
      </c>
    </row>
    <row r="4" spans="1:18" ht="44.25" customHeight="1">
      <c r="A4" s="2">
        <v>208032</v>
      </c>
      <c r="B4" s="2" t="s">
        <v>6</v>
      </c>
      <c r="C4" s="2" t="s">
        <v>19</v>
      </c>
      <c r="D4" s="2">
        <v>2050201</v>
      </c>
      <c r="E4" s="2">
        <v>50502</v>
      </c>
      <c r="F4" s="2">
        <v>30299</v>
      </c>
      <c r="G4" s="2" t="s">
        <v>2</v>
      </c>
      <c r="H4" s="2">
        <v>282600</v>
      </c>
      <c r="I4" s="2" t="s">
        <v>57</v>
      </c>
      <c r="J4" s="2" t="s">
        <v>68</v>
      </c>
      <c r="K4" s="2" t="s">
        <v>3</v>
      </c>
      <c r="L4" s="2" t="s">
        <v>4</v>
      </c>
      <c r="M4" s="2" t="s">
        <v>5</v>
      </c>
      <c r="N4" s="2" t="s">
        <v>5</v>
      </c>
      <c r="O4" t="str">
        <f t="shared" ref="O4:O45" si="0">A4&amp;B4</f>
        <v>208032浏阳市北盛镇教育发展中心</v>
      </c>
      <c r="R4" t="s">
        <v>70</v>
      </c>
    </row>
    <row r="5" spans="1:18" ht="44.25" customHeight="1">
      <c r="A5" s="2">
        <v>208015</v>
      </c>
      <c r="B5" s="2" t="s">
        <v>7</v>
      </c>
      <c r="C5" s="2" t="s">
        <v>19</v>
      </c>
      <c r="D5" s="2">
        <v>2050201</v>
      </c>
      <c r="E5" s="2">
        <v>50502</v>
      </c>
      <c r="F5" s="2">
        <v>30299</v>
      </c>
      <c r="G5" s="2" t="s">
        <v>2</v>
      </c>
      <c r="H5" s="2">
        <v>69200</v>
      </c>
      <c r="I5" s="2" t="s">
        <v>57</v>
      </c>
      <c r="J5" s="2" t="s">
        <v>68</v>
      </c>
      <c r="K5" s="2" t="s">
        <v>3</v>
      </c>
      <c r="L5" s="2" t="s">
        <v>4</v>
      </c>
      <c r="M5" s="2" t="s">
        <v>5</v>
      </c>
      <c r="N5" s="2" t="s">
        <v>5</v>
      </c>
      <c r="O5" t="str">
        <f t="shared" si="0"/>
        <v>208015浏阳市枨冲镇教育发展中心</v>
      </c>
      <c r="R5" t="s">
        <v>71</v>
      </c>
    </row>
    <row r="6" spans="1:18" ht="44.25" customHeight="1">
      <c r="A6" s="2">
        <v>208026</v>
      </c>
      <c r="B6" s="2" t="s">
        <v>8</v>
      </c>
      <c r="C6" s="2" t="s">
        <v>19</v>
      </c>
      <c r="D6" s="2">
        <v>2050201</v>
      </c>
      <c r="E6" s="2">
        <v>50502</v>
      </c>
      <c r="F6" s="2">
        <v>30299</v>
      </c>
      <c r="G6" s="2" t="s">
        <v>2</v>
      </c>
      <c r="H6" s="2">
        <v>224800</v>
      </c>
      <c r="I6" s="2" t="s">
        <v>57</v>
      </c>
      <c r="J6" s="2" t="s">
        <v>68</v>
      </c>
      <c r="K6" s="2" t="s">
        <v>3</v>
      </c>
      <c r="L6" s="2" t="s">
        <v>4</v>
      </c>
      <c r="M6" s="2" t="s">
        <v>5</v>
      </c>
      <c r="N6" s="2" t="s">
        <v>5</v>
      </c>
      <c r="O6" t="str">
        <f t="shared" si="0"/>
        <v>208026浏阳市澄潭江镇教育发展中心</v>
      </c>
      <c r="R6" t="s">
        <v>72</v>
      </c>
    </row>
    <row r="7" spans="1:18" ht="44.25" customHeight="1">
      <c r="A7" s="2">
        <v>208034</v>
      </c>
      <c r="B7" s="2" t="s">
        <v>9</v>
      </c>
      <c r="C7" s="2" t="s">
        <v>19</v>
      </c>
      <c r="D7" s="2">
        <v>2050201</v>
      </c>
      <c r="E7" s="2">
        <v>50502</v>
      </c>
      <c r="F7" s="2">
        <v>30299</v>
      </c>
      <c r="G7" s="2" t="s">
        <v>2</v>
      </c>
      <c r="H7" s="2">
        <v>312200</v>
      </c>
      <c r="I7" s="2" t="s">
        <v>57</v>
      </c>
      <c r="J7" s="2" t="s">
        <v>68</v>
      </c>
      <c r="K7" s="2" t="s">
        <v>3</v>
      </c>
      <c r="L7" s="2" t="s">
        <v>4</v>
      </c>
      <c r="M7" s="2" t="s">
        <v>5</v>
      </c>
      <c r="N7" s="2" t="s">
        <v>5</v>
      </c>
      <c r="O7" t="str">
        <f t="shared" si="0"/>
        <v>208034浏阳市淳口镇教育发展中心</v>
      </c>
      <c r="R7" t="s">
        <v>73</v>
      </c>
    </row>
    <row r="8" spans="1:18" ht="44.25" customHeight="1">
      <c r="A8" s="2">
        <v>208021</v>
      </c>
      <c r="B8" s="2" t="s">
        <v>10</v>
      </c>
      <c r="C8" s="2" t="s">
        <v>19</v>
      </c>
      <c r="D8" s="2">
        <v>2050201</v>
      </c>
      <c r="E8" s="2">
        <v>50502</v>
      </c>
      <c r="F8" s="2">
        <v>30299</v>
      </c>
      <c r="G8" s="2" t="s">
        <v>2</v>
      </c>
      <c r="H8" s="2">
        <v>114800</v>
      </c>
      <c r="I8" s="2" t="s">
        <v>57</v>
      </c>
      <c r="J8" s="2" t="s">
        <v>68</v>
      </c>
      <c r="K8" s="2" t="s">
        <v>3</v>
      </c>
      <c r="L8" s="2" t="s">
        <v>4</v>
      </c>
      <c r="M8" s="2" t="s">
        <v>5</v>
      </c>
      <c r="N8" s="2" t="s">
        <v>5</v>
      </c>
      <c r="O8" t="str">
        <f t="shared" si="0"/>
        <v>208021浏阳市达浒镇教育发展中心</v>
      </c>
      <c r="R8" t="s">
        <v>74</v>
      </c>
    </row>
    <row r="9" spans="1:18" ht="44.25" customHeight="1">
      <c r="A9" s="2">
        <v>208022</v>
      </c>
      <c r="B9" s="2" t="s">
        <v>11</v>
      </c>
      <c r="C9" s="2" t="s">
        <v>19</v>
      </c>
      <c r="D9" s="2">
        <v>2050201</v>
      </c>
      <c r="E9" s="2">
        <v>50502</v>
      </c>
      <c r="F9" s="2">
        <v>30299</v>
      </c>
      <c r="G9" s="2" t="s">
        <v>2</v>
      </c>
      <c r="H9" s="2">
        <v>148200</v>
      </c>
      <c r="I9" s="2" t="s">
        <v>57</v>
      </c>
      <c r="J9" s="2" t="s">
        <v>68</v>
      </c>
      <c r="K9" s="2" t="s">
        <v>3</v>
      </c>
      <c r="L9" s="2" t="s">
        <v>4</v>
      </c>
      <c r="M9" s="2" t="s">
        <v>5</v>
      </c>
      <c r="N9" s="2" t="s">
        <v>5</v>
      </c>
      <c r="O9" t="str">
        <f t="shared" si="0"/>
        <v>208022浏阳市大围山镇教育发展中心</v>
      </c>
      <c r="R9" t="s">
        <v>75</v>
      </c>
    </row>
    <row r="10" spans="1:18" ht="44.25" customHeight="1">
      <c r="A10" s="2">
        <v>208024</v>
      </c>
      <c r="B10" s="2" t="s">
        <v>12</v>
      </c>
      <c r="C10" s="2" t="s">
        <v>1</v>
      </c>
      <c r="D10" s="2">
        <v>2050201</v>
      </c>
      <c r="E10" s="2">
        <v>50502</v>
      </c>
      <c r="F10" s="2">
        <v>30299</v>
      </c>
      <c r="G10" s="2" t="s">
        <v>2</v>
      </c>
      <c r="H10" s="2">
        <v>118200</v>
      </c>
      <c r="I10" s="2" t="s">
        <v>57</v>
      </c>
      <c r="J10" s="2" t="s">
        <v>68</v>
      </c>
      <c r="K10" s="2" t="s">
        <v>3</v>
      </c>
      <c r="L10" s="2" t="s">
        <v>4</v>
      </c>
      <c r="M10" s="2" t="s">
        <v>5</v>
      </c>
      <c r="N10" s="2" t="s">
        <v>5</v>
      </c>
      <c r="O10" t="str">
        <f t="shared" si="0"/>
        <v>208024浏阳市大瑶镇教育发展中心</v>
      </c>
      <c r="R10" t="s">
        <v>76</v>
      </c>
    </row>
    <row r="11" spans="1:18" ht="38.25" customHeight="1">
      <c r="A11" s="2">
        <v>208024</v>
      </c>
      <c r="B11" s="2" t="s">
        <v>12</v>
      </c>
      <c r="C11" s="2" t="s">
        <v>19</v>
      </c>
      <c r="D11" s="2">
        <v>2050201</v>
      </c>
      <c r="E11" s="2">
        <v>50502</v>
      </c>
      <c r="F11" s="2">
        <v>30299</v>
      </c>
      <c r="G11" s="2" t="s">
        <v>2</v>
      </c>
      <c r="H11" s="2">
        <v>100000</v>
      </c>
      <c r="I11" s="2" t="s">
        <v>64</v>
      </c>
      <c r="J11" s="2" t="s">
        <v>68</v>
      </c>
      <c r="K11" s="2" t="s">
        <v>3</v>
      </c>
      <c r="L11" s="2" t="s">
        <v>4</v>
      </c>
      <c r="M11" s="2" t="s">
        <v>5</v>
      </c>
      <c r="N11" s="2" t="s">
        <v>5</v>
      </c>
      <c r="O11" t="str">
        <f t="shared" si="0"/>
        <v>208024浏阳市大瑶镇教育发展中心</v>
      </c>
      <c r="R11" t="s">
        <v>76</v>
      </c>
    </row>
    <row r="12" spans="1:18" ht="38.25" customHeight="1">
      <c r="A12" s="2">
        <v>208033</v>
      </c>
      <c r="B12" s="2" t="s">
        <v>32</v>
      </c>
      <c r="C12" s="2" t="s">
        <v>19</v>
      </c>
      <c r="D12" s="2">
        <v>2050201</v>
      </c>
      <c r="E12" s="2">
        <v>50502</v>
      </c>
      <c r="F12" s="2">
        <v>30299</v>
      </c>
      <c r="G12" s="2" t="s">
        <v>2</v>
      </c>
      <c r="H12" s="2">
        <v>100000</v>
      </c>
      <c r="I12" s="2" t="s">
        <v>65</v>
      </c>
      <c r="J12" s="2" t="s">
        <v>68</v>
      </c>
      <c r="K12" s="2" t="s">
        <v>3</v>
      </c>
      <c r="L12" s="2" t="s">
        <v>4</v>
      </c>
      <c r="M12" s="2" t="s">
        <v>5</v>
      </c>
      <c r="N12" s="2" t="s">
        <v>5</v>
      </c>
      <c r="O12" t="str">
        <f t="shared" si="0"/>
        <v>208033浏阳市淮川街道教育发展中心</v>
      </c>
      <c r="R12" t="s">
        <v>77</v>
      </c>
    </row>
    <row r="13" spans="1:18" ht="38.25" customHeight="1">
      <c r="A13" s="2">
        <v>208071</v>
      </c>
      <c r="B13" s="2" t="s">
        <v>33</v>
      </c>
      <c r="C13" s="2" t="s">
        <v>1</v>
      </c>
      <c r="D13" s="2">
        <v>2050201</v>
      </c>
      <c r="E13" s="2">
        <v>50502</v>
      </c>
      <c r="F13" s="2">
        <v>30299</v>
      </c>
      <c r="G13" s="2" t="s">
        <v>2</v>
      </c>
      <c r="H13" s="2">
        <v>5800</v>
      </c>
      <c r="I13" s="2" t="s">
        <v>58</v>
      </c>
      <c r="J13" s="2" t="s">
        <v>68</v>
      </c>
      <c r="K13" s="2" t="s">
        <v>3</v>
      </c>
      <c r="L13" s="2" t="s">
        <v>4</v>
      </c>
      <c r="M13" s="2" t="s">
        <v>5</v>
      </c>
      <c r="N13" s="2" t="s">
        <v>5</v>
      </c>
      <c r="O13" t="str">
        <f t="shared" si="0"/>
        <v>208071浏阳市机关幼儿园</v>
      </c>
      <c r="R13" t="s">
        <v>78</v>
      </c>
    </row>
    <row r="14" spans="1:18" ht="38.25" customHeight="1">
      <c r="A14" s="2">
        <v>208039</v>
      </c>
      <c r="B14" s="2" t="s">
        <v>34</v>
      </c>
      <c r="C14" s="2" t="s">
        <v>19</v>
      </c>
      <c r="D14" s="2">
        <v>2050201</v>
      </c>
      <c r="E14" s="2">
        <v>50502</v>
      </c>
      <c r="F14" s="2">
        <v>30299</v>
      </c>
      <c r="G14" s="2" t="s">
        <v>2</v>
      </c>
      <c r="H14" s="2">
        <v>319200</v>
      </c>
      <c r="I14" s="2" t="s">
        <v>59</v>
      </c>
      <c r="J14" s="2" t="s">
        <v>68</v>
      </c>
      <c r="K14" s="2" t="s">
        <v>3</v>
      </c>
      <c r="L14" s="2" t="s">
        <v>4</v>
      </c>
      <c r="M14" s="2" t="s">
        <v>5</v>
      </c>
      <c r="N14" s="2" t="s">
        <v>5</v>
      </c>
      <c r="O14" t="str">
        <f t="shared" si="0"/>
        <v>208039浏阳市集里街道教育发展中心</v>
      </c>
      <c r="R14" t="s">
        <v>79</v>
      </c>
    </row>
    <row r="15" spans="1:18" ht="38.25" customHeight="1">
      <c r="A15" s="2">
        <v>208039</v>
      </c>
      <c r="B15" s="2" t="s">
        <v>34</v>
      </c>
      <c r="C15" s="2" t="s">
        <v>19</v>
      </c>
      <c r="D15" s="2">
        <v>2050201</v>
      </c>
      <c r="E15" s="2">
        <v>50502</v>
      </c>
      <c r="F15" s="2">
        <v>30299</v>
      </c>
      <c r="G15" s="2" t="s">
        <v>2</v>
      </c>
      <c r="H15" s="2">
        <v>50000</v>
      </c>
      <c r="I15" s="2" t="s">
        <v>66</v>
      </c>
      <c r="J15" s="2" t="s">
        <v>68</v>
      </c>
      <c r="K15" s="2" t="s">
        <v>3</v>
      </c>
      <c r="L15" s="2" t="s">
        <v>4</v>
      </c>
      <c r="M15" s="2" t="s">
        <v>5</v>
      </c>
      <c r="N15" s="2" t="s">
        <v>5</v>
      </c>
      <c r="O15" t="str">
        <f t="shared" si="0"/>
        <v>208039浏阳市集里街道教育发展中心</v>
      </c>
      <c r="R15" t="s">
        <v>79</v>
      </c>
    </row>
    <row r="16" spans="1:18" ht="38.25" customHeight="1">
      <c r="A16" s="2">
        <v>208050</v>
      </c>
      <c r="B16" s="2" t="s">
        <v>35</v>
      </c>
      <c r="C16" s="2" t="s">
        <v>19</v>
      </c>
      <c r="D16" s="2">
        <v>2050201</v>
      </c>
      <c r="E16" s="2">
        <v>50502</v>
      </c>
      <c r="F16" s="2">
        <v>30299</v>
      </c>
      <c r="G16" s="2" t="s">
        <v>2</v>
      </c>
      <c r="H16" s="2">
        <v>140000</v>
      </c>
      <c r="I16" s="2" t="s">
        <v>59</v>
      </c>
      <c r="J16" s="2" t="s">
        <v>68</v>
      </c>
      <c r="K16" s="2" t="s">
        <v>3</v>
      </c>
      <c r="L16" s="2" t="s">
        <v>4</v>
      </c>
      <c r="M16" s="2" t="s">
        <v>5</v>
      </c>
      <c r="N16" s="2" t="s">
        <v>5</v>
      </c>
      <c r="O16" t="str">
        <f t="shared" si="0"/>
        <v>208050浏阳市蕉溪镇教育发展中心</v>
      </c>
      <c r="R16" t="s">
        <v>80</v>
      </c>
    </row>
    <row r="17" spans="1:18" ht="38.25" customHeight="1">
      <c r="A17" s="2">
        <v>208025</v>
      </c>
      <c r="B17" s="2" t="s">
        <v>36</v>
      </c>
      <c r="C17" s="2" t="s">
        <v>19</v>
      </c>
      <c r="D17" s="2">
        <v>2050201</v>
      </c>
      <c r="E17" s="2">
        <v>50502</v>
      </c>
      <c r="F17" s="2">
        <v>30299</v>
      </c>
      <c r="G17" s="2" t="s">
        <v>2</v>
      </c>
      <c r="H17" s="2">
        <v>153400</v>
      </c>
      <c r="I17" s="2" t="s">
        <v>59</v>
      </c>
      <c r="J17" s="2" t="s">
        <v>68</v>
      </c>
      <c r="K17" s="2" t="s">
        <v>3</v>
      </c>
      <c r="L17" s="2" t="s">
        <v>4</v>
      </c>
      <c r="M17" s="2" t="s">
        <v>5</v>
      </c>
      <c r="N17" s="2" t="s">
        <v>5</v>
      </c>
      <c r="O17" t="str">
        <f t="shared" si="0"/>
        <v>208025浏阳市金刚镇教育发展中心</v>
      </c>
      <c r="R17" t="s">
        <v>81</v>
      </c>
    </row>
    <row r="18" spans="1:18" ht="38.25" customHeight="1">
      <c r="A18" s="2">
        <v>208036</v>
      </c>
      <c r="B18" s="2" t="s">
        <v>37</v>
      </c>
      <c r="C18" s="2" t="s">
        <v>19</v>
      </c>
      <c r="D18" s="2">
        <v>2050201</v>
      </c>
      <c r="E18" s="2">
        <v>50502</v>
      </c>
      <c r="F18" s="2">
        <v>30299</v>
      </c>
      <c r="G18" s="2" t="s">
        <v>2</v>
      </c>
      <c r="H18" s="2">
        <v>217000</v>
      </c>
      <c r="I18" s="2" t="s">
        <v>59</v>
      </c>
      <c r="J18" s="2" t="s">
        <v>68</v>
      </c>
      <c r="K18" s="2" t="s">
        <v>3</v>
      </c>
      <c r="L18" s="2" t="s">
        <v>4</v>
      </c>
      <c r="M18" s="2" t="s">
        <v>5</v>
      </c>
      <c r="N18" s="2" t="s">
        <v>5</v>
      </c>
      <c r="O18" t="str">
        <f t="shared" si="0"/>
        <v>208036浏阳市龙伏镇教育发展中心</v>
      </c>
      <c r="R18" t="s">
        <v>82</v>
      </c>
    </row>
    <row r="19" spans="1:18" ht="38.25" customHeight="1">
      <c r="A19" s="2">
        <v>208030</v>
      </c>
      <c r="B19" s="2" t="s">
        <v>38</v>
      </c>
      <c r="C19" s="2" t="s">
        <v>19</v>
      </c>
      <c r="D19" s="2">
        <v>2050201</v>
      </c>
      <c r="E19" s="2">
        <v>50502</v>
      </c>
      <c r="F19" s="2">
        <v>30299</v>
      </c>
      <c r="G19" s="2" t="s">
        <v>2</v>
      </c>
      <c r="H19" s="2">
        <v>161200</v>
      </c>
      <c r="I19" s="2" t="s">
        <v>59</v>
      </c>
      <c r="J19" s="2" t="s">
        <v>68</v>
      </c>
      <c r="K19" s="2" t="s">
        <v>3</v>
      </c>
      <c r="L19" s="2" t="s">
        <v>4</v>
      </c>
      <c r="M19" s="2" t="s">
        <v>5</v>
      </c>
      <c r="N19" s="2" t="s">
        <v>5</v>
      </c>
      <c r="O19" t="str">
        <f t="shared" si="0"/>
        <v>208030浏阳市普迹镇教育发展中心</v>
      </c>
      <c r="R19" t="s">
        <v>83</v>
      </c>
    </row>
    <row r="20" spans="1:18" ht="38.25" customHeight="1">
      <c r="A20" s="2">
        <v>208056</v>
      </c>
      <c r="B20" s="2" t="s">
        <v>39</v>
      </c>
      <c r="C20" s="2" t="s">
        <v>19</v>
      </c>
      <c r="D20" s="2">
        <v>2050201</v>
      </c>
      <c r="E20" s="2">
        <v>50502</v>
      </c>
      <c r="F20" s="2">
        <v>30299</v>
      </c>
      <c r="G20" s="2" t="s">
        <v>2</v>
      </c>
      <c r="H20" s="2">
        <v>363800</v>
      </c>
      <c r="I20" s="2" t="s">
        <v>59</v>
      </c>
      <c r="J20" s="2" t="s">
        <v>68</v>
      </c>
      <c r="K20" s="2" t="s">
        <v>3</v>
      </c>
      <c r="L20" s="2" t="s">
        <v>4</v>
      </c>
      <c r="M20" s="2" t="s">
        <v>5</v>
      </c>
      <c r="N20" s="2" t="s">
        <v>5</v>
      </c>
      <c r="O20" t="str">
        <f t="shared" si="0"/>
        <v>208056浏阳市沙市镇教育发展中心</v>
      </c>
      <c r="R20" t="s">
        <v>84</v>
      </c>
    </row>
    <row r="21" spans="1:18" ht="38.25" customHeight="1">
      <c r="A21" s="2">
        <v>208035</v>
      </c>
      <c r="B21" s="2" t="s">
        <v>40</v>
      </c>
      <c r="C21" s="2" t="s">
        <v>19</v>
      </c>
      <c r="D21" s="2">
        <v>2050201</v>
      </c>
      <c r="E21" s="2">
        <v>50502</v>
      </c>
      <c r="F21" s="2">
        <v>30299</v>
      </c>
      <c r="G21" s="2" t="s">
        <v>2</v>
      </c>
      <c r="H21" s="2">
        <v>207600</v>
      </c>
      <c r="I21" s="2" t="s">
        <v>59</v>
      </c>
      <c r="J21" s="2" t="s">
        <v>68</v>
      </c>
      <c r="K21" s="2" t="s">
        <v>3</v>
      </c>
      <c r="L21" s="2" t="s">
        <v>4</v>
      </c>
      <c r="M21" s="2" t="s">
        <v>5</v>
      </c>
      <c r="N21" s="2" t="s">
        <v>5</v>
      </c>
      <c r="O21" t="str">
        <f t="shared" si="0"/>
        <v>208035浏阳市社港镇教育发展中心</v>
      </c>
      <c r="R21" t="s">
        <v>85</v>
      </c>
    </row>
    <row r="22" spans="1:18" ht="38.25" customHeight="1">
      <c r="A22" s="2">
        <v>208027</v>
      </c>
      <c r="B22" s="2" t="s">
        <v>41</v>
      </c>
      <c r="C22" s="2" t="s">
        <v>19</v>
      </c>
      <c r="D22" s="2">
        <v>2050201</v>
      </c>
      <c r="E22" s="2">
        <v>50502</v>
      </c>
      <c r="F22" s="2">
        <v>30299</v>
      </c>
      <c r="G22" s="2" t="s">
        <v>2</v>
      </c>
      <c r="H22" s="2">
        <v>287400</v>
      </c>
      <c r="I22" s="2" t="s">
        <v>59</v>
      </c>
      <c r="J22" s="2" t="s">
        <v>68</v>
      </c>
      <c r="K22" s="2" t="s">
        <v>3</v>
      </c>
      <c r="L22" s="2" t="s">
        <v>4</v>
      </c>
      <c r="M22" s="2" t="s">
        <v>5</v>
      </c>
      <c r="N22" s="2" t="s">
        <v>5</v>
      </c>
      <c r="O22" t="str">
        <f t="shared" si="0"/>
        <v>208027浏阳市文家市镇教育发展中心</v>
      </c>
      <c r="R22" t="s">
        <v>86</v>
      </c>
    </row>
    <row r="23" spans="1:18" ht="38.25" customHeight="1">
      <c r="A23" s="2">
        <v>208047</v>
      </c>
      <c r="B23" s="2" t="s">
        <v>42</v>
      </c>
      <c r="C23" s="2" t="s">
        <v>19</v>
      </c>
      <c r="D23" s="2">
        <v>2050201</v>
      </c>
      <c r="E23" s="2">
        <v>50502</v>
      </c>
      <c r="F23" s="2">
        <v>30299</v>
      </c>
      <c r="G23" s="2" t="s">
        <v>2</v>
      </c>
      <c r="H23" s="2">
        <v>66800</v>
      </c>
      <c r="I23" s="2" t="s">
        <v>59</v>
      </c>
      <c r="J23" s="2" t="s">
        <v>68</v>
      </c>
      <c r="K23" s="2" t="s">
        <v>3</v>
      </c>
      <c r="L23" s="2" t="s">
        <v>4</v>
      </c>
      <c r="M23" s="2" t="s">
        <v>5</v>
      </c>
      <c r="N23" s="2" t="s">
        <v>5</v>
      </c>
      <c r="O23" t="str">
        <f t="shared" si="0"/>
        <v>208047浏阳市小河乡教育发展中心</v>
      </c>
      <c r="R23" t="s">
        <v>87</v>
      </c>
    </row>
    <row r="24" spans="1:18" ht="38.25" customHeight="1">
      <c r="A24" s="2">
        <v>208019</v>
      </c>
      <c r="B24" s="2" t="s">
        <v>43</v>
      </c>
      <c r="C24" s="2" t="s">
        <v>19</v>
      </c>
      <c r="D24" s="2">
        <v>2050201</v>
      </c>
      <c r="E24" s="2">
        <v>50502</v>
      </c>
      <c r="F24" s="2">
        <v>30299</v>
      </c>
      <c r="G24" s="2" t="s">
        <v>2</v>
      </c>
      <c r="H24" s="2">
        <v>126000</v>
      </c>
      <c r="I24" s="2" t="s">
        <v>59</v>
      </c>
      <c r="J24" s="2" t="s">
        <v>68</v>
      </c>
      <c r="K24" s="2" t="s">
        <v>3</v>
      </c>
      <c r="L24" s="2" t="s">
        <v>4</v>
      </c>
      <c r="M24" s="2" t="s">
        <v>5</v>
      </c>
      <c r="N24" s="2" t="s">
        <v>5</v>
      </c>
      <c r="O24" t="str">
        <f t="shared" si="0"/>
        <v>208019浏阳市沿溪镇教育发展中心</v>
      </c>
      <c r="R24" t="s">
        <v>88</v>
      </c>
    </row>
    <row r="25" spans="1:18" ht="38.25" customHeight="1">
      <c r="A25" s="2">
        <v>208053</v>
      </c>
      <c r="B25" s="2" t="s">
        <v>44</v>
      </c>
      <c r="C25" s="2" t="s">
        <v>19</v>
      </c>
      <c r="D25" s="2">
        <v>2050201</v>
      </c>
      <c r="E25" s="2">
        <v>50502</v>
      </c>
      <c r="F25" s="2">
        <v>30299</v>
      </c>
      <c r="G25" s="2" t="s">
        <v>2</v>
      </c>
      <c r="H25" s="2">
        <v>181400</v>
      </c>
      <c r="I25" s="2" t="s">
        <v>59</v>
      </c>
      <c r="J25" s="2" t="s">
        <v>68</v>
      </c>
      <c r="K25" s="2" t="s">
        <v>3</v>
      </c>
      <c r="L25" s="2" t="s">
        <v>4</v>
      </c>
      <c r="M25" s="2" t="s">
        <v>5</v>
      </c>
      <c r="N25" s="2" t="s">
        <v>5</v>
      </c>
      <c r="O25" t="str">
        <f t="shared" si="0"/>
        <v>208053浏阳市永安镇教育发展中心</v>
      </c>
      <c r="R25" t="s">
        <v>89</v>
      </c>
    </row>
    <row r="26" spans="1:18" ht="38.25" customHeight="1">
      <c r="A26" s="2">
        <v>208018</v>
      </c>
      <c r="B26" s="2" t="s">
        <v>45</v>
      </c>
      <c r="C26" s="2" t="s">
        <v>19</v>
      </c>
      <c r="D26" s="2">
        <v>2050201</v>
      </c>
      <c r="E26" s="2">
        <v>50502</v>
      </c>
      <c r="F26" s="2">
        <v>30299</v>
      </c>
      <c r="G26" s="2" t="s">
        <v>2</v>
      </c>
      <c r="H26" s="2">
        <v>145600</v>
      </c>
      <c r="I26" s="2" t="s">
        <v>59</v>
      </c>
      <c r="J26" s="2" t="s">
        <v>68</v>
      </c>
      <c r="K26" s="2" t="s">
        <v>3</v>
      </c>
      <c r="L26" s="2" t="s">
        <v>4</v>
      </c>
      <c r="M26" s="2" t="s">
        <v>5</v>
      </c>
      <c r="N26" s="2" t="s">
        <v>5</v>
      </c>
      <c r="O26" t="str">
        <f t="shared" si="0"/>
        <v>208018浏阳市永和镇教育发展中心</v>
      </c>
      <c r="R26" t="s">
        <v>90</v>
      </c>
    </row>
    <row r="27" spans="1:18" ht="38.25" customHeight="1">
      <c r="A27" s="2">
        <v>208023</v>
      </c>
      <c r="B27" s="2" t="s">
        <v>46</v>
      </c>
      <c r="C27" s="2" t="s">
        <v>19</v>
      </c>
      <c r="D27" s="2">
        <v>2050201</v>
      </c>
      <c r="E27" s="2">
        <v>50502</v>
      </c>
      <c r="F27" s="2">
        <v>30299</v>
      </c>
      <c r="G27" s="2" t="s">
        <v>2</v>
      </c>
      <c r="H27" s="2">
        <v>81400</v>
      </c>
      <c r="I27" s="2" t="s">
        <v>59</v>
      </c>
      <c r="J27" s="2" t="s">
        <v>68</v>
      </c>
      <c r="K27" s="2" t="s">
        <v>3</v>
      </c>
      <c r="L27" s="2" t="s">
        <v>4</v>
      </c>
      <c r="M27" s="2" t="s">
        <v>5</v>
      </c>
      <c r="N27" s="2" t="s">
        <v>5</v>
      </c>
      <c r="O27" t="str">
        <f t="shared" si="0"/>
        <v>208023浏阳市张坊镇教育发展中心</v>
      </c>
      <c r="R27" t="s">
        <v>91</v>
      </c>
    </row>
    <row r="28" spans="1:18" ht="38.25" customHeight="1">
      <c r="A28" s="2">
        <v>208029</v>
      </c>
      <c r="B28" s="2" t="s">
        <v>47</v>
      </c>
      <c r="C28" s="2" t="s">
        <v>19</v>
      </c>
      <c r="D28" s="2">
        <v>2050201</v>
      </c>
      <c r="E28" s="2">
        <v>50502</v>
      </c>
      <c r="F28" s="2">
        <v>30299</v>
      </c>
      <c r="G28" s="2" t="s">
        <v>2</v>
      </c>
      <c r="H28" s="2">
        <v>224600</v>
      </c>
      <c r="I28" s="2" t="s">
        <v>59</v>
      </c>
      <c r="J28" s="2" t="s">
        <v>68</v>
      </c>
      <c r="K28" s="2" t="s">
        <v>3</v>
      </c>
      <c r="L28" s="2" t="s">
        <v>4</v>
      </c>
      <c r="M28" s="2" t="s">
        <v>5</v>
      </c>
      <c r="N28" s="2" t="s">
        <v>5</v>
      </c>
      <c r="O28" t="str">
        <f t="shared" si="0"/>
        <v>208029浏阳市镇头镇教育发展中心</v>
      </c>
      <c r="R28" t="s">
        <v>92</v>
      </c>
    </row>
    <row r="29" spans="1:18" ht="38.25" customHeight="1">
      <c r="A29" s="2">
        <v>208028</v>
      </c>
      <c r="B29" s="2" t="s">
        <v>48</v>
      </c>
      <c r="C29" s="2" t="s">
        <v>19</v>
      </c>
      <c r="D29" s="2">
        <v>2050201</v>
      </c>
      <c r="E29" s="2">
        <v>50502</v>
      </c>
      <c r="F29" s="2">
        <v>30299</v>
      </c>
      <c r="G29" s="2" t="s">
        <v>2</v>
      </c>
      <c r="H29" s="2">
        <v>168800</v>
      </c>
      <c r="I29" s="2" t="s">
        <v>59</v>
      </c>
      <c r="J29" s="2" t="s">
        <v>68</v>
      </c>
      <c r="K29" s="2" t="s">
        <v>3</v>
      </c>
      <c r="L29" s="2" t="s">
        <v>4</v>
      </c>
      <c r="M29" s="2" t="s">
        <v>5</v>
      </c>
      <c r="N29" s="2" t="s">
        <v>5</v>
      </c>
      <c r="O29" t="str">
        <f t="shared" si="0"/>
        <v>208028浏阳市中和镇教育发展中心</v>
      </c>
      <c r="R29" t="s">
        <v>93</v>
      </c>
    </row>
    <row r="30" spans="1:18" ht="38.25" customHeight="1">
      <c r="A30" s="2">
        <v>208028</v>
      </c>
      <c r="B30" s="2" t="s">
        <v>48</v>
      </c>
      <c r="C30" s="2" t="s">
        <v>19</v>
      </c>
      <c r="D30" s="2">
        <v>2050201</v>
      </c>
      <c r="E30" s="2">
        <v>50502</v>
      </c>
      <c r="F30" s="2">
        <v>30299</v>
      </c>
      <c r="G30" s="2" t="s">
        <v>2</v>
      </c>
      <c r="H30" s="2">
        <v>20000</v>
      </c>
      <c r="I30" s="2" t="s">
        <v>67</v>
      </c>
      <c r="J30" s="2" t="s">
        <v>68</v>
      </c>
      <c r="K30" s="2" t="s">
        <v>3</v>
      </c>
      <c r="L30" s="2" t="s">
        <v>4</v>
      </c>
      <c r="M30" s="2" t="s">
        <v>5</v>
      </c>
      <c r="N30" s="2" t="s">
        <v>5</v>
      </c>
      <c r="O30" t="str">
        <f t="shared" si="0"/>
        <v>208028浏阳市中和镇教育发展中心</v>
      </c>
      <c r="R30" t="s">
        <v>93</v>
      </c>
    </row>
    <row r="31" spans="1:18" ht="57" customHeight="1">
      <c r="A31" s="2">
        <v>208024</v>
      </c>
      <c r="B31" s="2" t="s">
        <v>12</v>
      </c>
      <c r="C31" s="2" t="s">
        <v>19</v>
      </c>
      <c r="D31" s="2">
        <v>2050201</v>
      </c>
      <c r="E31" s="2">
        <v>50502</v>
      </c>
      <c r="F31" s="2">
        <v>30299</v>
      </c>
      <c r="G31" s="2" t="s">
        <v>2</v>
      </c>
      <c r="H31" s="2">
        <v>336600</v>
      </c>
      <c r="I31" s="2" t="s">
        <v>60</v>
      </c>
      <c r="J31" s="2" t="s">
        <v>68</v>
      </c>
      <c r="K31" s="2" t="s">
        <v>3</v>
      </c>
      <c r="L31" s="2" t="s">
        <v>4</v>
      </c>
      <c r="M31" s="2" t="s">
        <v>5</v>
      </c>
      <c r="N31" s="2" t="s">
        <v>5</v>
      </c>
      <c r="O31" t="str">
        <f t="shared" si="0"/>
        <v>208024浏阳市大瑶镇教育发展中心</v>
      </c>
      <c r="R31" t="s">
        <v>76</v>
      </c>
    </row>
    <row r="32" spans="1:18" ht="57" customHeight="1">
      <c r="A32" s="2">
        <v>208037</v>
      </c>
      <c r="B32" s="2" t="s">
        <v>49</v>
      </c>
      <c r="C32" s="2" t="s">
        <v>1</v>
      </c>
      <c r="D32" s="2">
        <v>2050201</v>
      </c>
      <c r="E32" s="2">
        <v>50502</v>
      </c>
      <c r="F32" s="2">
        <v>30299</v>
      </c>
      <c r="G32" s="2" t="s">
        <v>2</v>
      </c>
      <c r="H32" s="2">
        <v>58100</v>
      </c>
      <c r="I32" s="2" t="s">
        <v>60</v>
      </c>
      <c r="J32" s="2" t="s">
        <v>68</v>
      </c>
      <c r="K32" s="2" t="s">
        <v>3</v>
      </c>
      <c r="L32" s="2" t="s">
        <v>4</v>
      </c>
      <c r="M32" s="2" t="s">
        <v>5</v>
      </c>
      <c r="N32" s="2" t="s">
        <v>5</v>
      </c>
      <c r="O32" t="str">
        <f t="shared" si="0"/>
        <v>208037浏阳市洞阳镇教育发展中心</v>
      </c>
      <c r="R32" t="s">
        <v>94</v>
      </c>
    </row>
    <row r="33" spans="1:18" ht="57" customHeight="1">
      <c r="A33" s="2">
        <v>208025</v>
      </c>
      <c r="B33" s="2" t="s">
        <v>36</v>
      </c>
      <c r="C33" s="2" t="s">
        <v>19</v>
      </c>
      <c r="D33" s="2">
        <v>2050201</v>
      </c>
      <c r="E33" s="2">
        <v>50502</v>
      </c>
      <c r="F33" s="2">
        <v>30299</v>
      </c>
      <c r="G33" s="2" t="s">
        <v>2</v>
      </c>
      <c r="H33" s="2">
        <v>100000</v>
      </c>
      <c r="I33" s="2" t="s">
        <v>60</v>
      </c>
      <c r="J33" s="2" t="s">
        <v>68</v>
      </c>
      <c r="K33" s="2" t="s">
        <v>3</v>
      </c>
      <c r="L33" s="2" t="s">
        <v>4</v>
      </c>
      <c r="M33" s="2" t="s">
        <v>5</v>
      </c>
      <c r="N33" s="2" t="s">
        <v>5</v>
      </c>
      <c r="O33" t="str">
        <f t="shared" si="0"/>
        <v>208025浏阳市金刚镇教育发展中心</v>
      </c>
      <c r="R33" t="s">
        <v>81</v>
      </c>
    </row>
    <row r="34" spans="1:18" ht="39" customHeight="1">
      <c r="A34" s="2">
        <v>208037</v>
      </c>
      <c r="B34" s="2" t="s">
        <v>49</v>
      </c>
      <c r="C34" s="2" t="s">
        <v>19</v>
      </c>
      <c r="D34" s="2">
        <v>2050201</v>
      </c>
      <c r="E34" s="2">
        <v>50502</v>
      </c>
      <c r="F34" s="2">
        <v>30299</v>
      </c>
      <c r="G34" s="2" t="s">
        <v>2</v>
      </c>
      <c r="H34" s="2">
        <v>159100</v>
      </c>
      <c r="I34" s="2" t="s">
        <v>61</v>
      </c>
      <c r="J34" s="2" t="s">
        <v>68</v>
      </c>
      <c r="K34" s="2" t="s">
        <v>3</v>
      </c>
      <c r="L34" s="2" t="s">
        <v>4</v>
      </c>
      <c r="M34" s="2" t="s">
        <v>5</v>
      </c>
      <c r="N34" s="2" t="s">
        <v>5</v>
      </c>
      <c r="O34" t="str">
        <f t="shared" si="0"/>
        <v>208037浏阳市洞阳镇教育发展中心</v>
      </c>
      <c r="R34" t="s">
        <v>94</v>
      </c>
    </row>
    <row r="35" spans="1:18" ht="39" customHeight="1">
      <c r="A35" s="2">
        <v>208043</v>
      </c>
      <c r="B35" s="2" t="s">
        <v>50</v>
      </c>
      <c r="C35" s="2" t="s">
        <v>19</v>
      </c>
      <c r="D35" s="2">
        <v>2050201</v>
      </c>
      <c r="E35" s="2">
        <v>50502</v>
      </c>
      <c r="F35" s="2">
        <v>30299</v>
      </c>
      <c r="G35" s="2" t="s">
        <v>2</v>
      </c>
      <c r="H35" s="2">
        <v>154000</v>
      </c>
      <c r="I35" s="2" t="s">
        <v>61</v>
      </c>
      <c r="J35" s="2" t="s">
        <v>68</v>
      </c>
      <c r="K35" s="2" t="s">
        <v>3</v>
      </c>
      <c r="L35" s="2" t="s">
        <v>4</v>
      </c>
      <c r="M35" s="2" t="s">
        <v>5</v>
      </c>
      <c r="N35" s="2" t="s">
        <v>5</v>
      </c>
      <c r="O35" t="str">
        <f t="shared" si="0"/>
        <v>208043浏阳市高坪镇教育发展中心</v>
      </c>
      <c r="R35" t="s">
        <v>95</v>
      </c>
    </row>
    <row r="36" spans="1:18" ht="39" customHeight="1">
      <c r="A36" s="2">
        <v>208042</v>
      </c>
      <c r="B36" s="2" t="s">
        <v>51</v>
      </c>
      <c r="C36" s="2" t="s">
        <v>19</v>
      </c>
      <c r="D36" s="2">
        <v>2050201</v>
      </c>
      <c r="E36" s="2">
        <v>50502</v>
      </c>
      <c r="F36" s="2">
        <v>30299</v>
      </c>
      <c r="G36" s="2" t="s">
        <v>2</v>
      </c>
      <c r="H36" s="2">
        <v>84600</v>
      </c>
      <c r="I36" s="2" t="s">
        <v>61</v>
      </c>
      <c r="J36" s="2" t="s">
        <v>68</v>
      </c>
      <c r="K36" s="2" t="s">
        <v>3</v>
      </c>
      <c r="L36" s="2" t="s">
        <v>4</v>
      </c>
      <c r="M36" s="2" t="s">
        <v>5</v>
      </c>
      <c r="N36" s="2" t="s">
        <v>5</v>
      </c>
      <c r="O36" t="str">
        <f t="shared" si="0"/>
        <v>208042浏阳市葛家镇教育发展中心</v>
      </c>
      <c r="R36" t="s">
        <v>96</v>
      </c>
    </row>
    <row r="37" spans="1:18" ht="39" customHeight="1">
      <c r="A37" s="2">
        <v>208017</v>
      </c>
      <c r="B37" s="2" t="s">
        <v>52</v>
      </c>
      <c r="C37" s="2" t="s">
        <v>19</v>
      </c>
      <c r="D37" s="2">
        <v>2050201</v>
      </c>
      <c r="E37" s="2">
        <v>50502</v>
      </c>
      <c r="F37" s="2">
        <v>30299</v>
      </c>
      <c r="G37" s="2" t="s">
        <v>2</v>
      </c>
      <c r="H37" s="2">
        <v>365600</v>
      </c>
      <c r="I37" s="2" t="s">
        <v>61</v>
      </c>
      <c r="J37" s="2" t="s">
        <v>68</v>
      </c>
      <c r="K37" s="2" t="s">
        <v>3</v>
      </c>
      <c r="L37" s="2" t="s">
        <v>4</v>
      </c>
      <c r="M37" s="2" t="s">
        <v>5</v>
      </c>
      <c r="N37" s="2" t="s">
        <v>5</v>
      </c>
      <c r="O37" t="str">
        <f t="shared" si="0"/>
        <v>208017浏阳市古港镇教育发展中心</v>
      </c>
      <c r="R37" t="s">
        <v>97</v>
      </c>
    </row>
    <row r="38" spans="1:18" ht="39" customHeight="1">
      <c r="A38" s="2">
        <v>208041</v>
      </c>
      <c r="B38" s="2" t="s">
        <v>53</v>
      </c>
      <c r="C38" s="2" t="s">
        <v>19</v>
      </c>
      <c r="D38" s="2">
        <v>2050201</v>
      </c>
      <c r="E38" s="2">
        <v>50502</v>
      </c>
      <c r="F38" s="2">
        <v>30299</v>
      </c>
      <c r="G38" s="2" t="s">
        <v>2</v>
      </c>
      <c r="H38" s="2">
        <v>410200</v>
      </c>
      <c r="I38" s="2" t="s">
        <v>61</v>
      </c>
      <c r="J38" s="2" t="s">
        <v>68</v>
      </c>
      <c r="K38" s="2" t="s">
        <v>3</v>
      </c>
      <c r="L38" s="2" t="s">
        <v>4</v>
      </c>
      <c r="M38" s="2" t="s">
        <v>5</v>
      </c>
      <c r="N38" s="2" t="s">
        <v>5</v>
      </c>
      <c r="O38" t="str">
        <f t="shared" si="0"/>
        <v>208041浏阳市关口街道教育发展中心</v>
      </c>
      <c r="R38" t="s">
        <v>98</v>
      </c>
    </row>
    <row r="39" spans="1:18" ht="39" customHeight="1">
      <c r="A39" s="2">
        <v>208020</v>
      </c>
      <c r="B39" s="2" t="s">
        <v>54</v>
      </c>
      <c r="C39" s="2" t="s">
        <v>19</v>
      </c>
      <c r="D39" s="2">
        <v>2050201</v>
      </c>
      <c r="E39" s="2">
        <v>50502</v>
      </c>
      <c r="F39" s="2">
        <v>30299</v>
      </c>
      <c r="G39" s="2" t="s">
        <v>2</v>
      </c>
      <c r="H39" s="2">
        <v>129200</v>
      </c>
      <c r="I39" s="2" t="s">
        <v>61</v>
      </c>
      <c r="J39" s="2" t="s">
        <v>68</v>
      </c>
      <c r="K39" s="2" t="s">
        <v>3</v>
      </c>
      <c r="L39" s="2" t="s">
        <v>4</v>
      </c>
      <c r="M39" s="2" t="s">
        <v>5</v>
      </c>
      <c r="N39" s="2" t="s">
        <v>5</v>
      </c>
      <c r="O39" t="str">
        <f t="shared" si="0"/>
        <v>208020浏阳市官渡镇教育发展中心</v>
      </c>
      <c r="R39" t="s">
        <v>99</v>
      </c>
    </row>
    <row r="40" spans="1:18" ht="39" customHeight="1">
      <c r="A40" s="2">
        <v>208049</v>
      </c>
      <c r="B40" s="2" t="s">
        <v>55</v>
      </c>
      <c r="C40" s="2" t="s">
        <v>19</v>
      </c>
      <c r="D40" s="2">
        <v>2050201</v>
      </c>
      <c r="E40" s="2">
        <v>50502</v>
      </c>
      <c r="F40" s="2">
        <v>30299</v>
      </c>
      <c r="G40" s="2" t="s">
        <v>2</v>
      </c>
      <c r="H40" s="2">
        <v>103600</v>
      </c>
      <c r="I40" s="2" t="s">
        <v>61</v>
      </c>
      <c r="J40" s="2" t="s">
        <v>68</v>
      </c>
      <c r="K40" s="2" t="s">
        <v>3</v>
      </c>
      <c r="L40" s="2" t="s">
        <v>4</v>
      </c>
      <c r="M40" s="2" t="s">
        <v>5</v>
      </c>
      <c r="N40" s="2" t="s">
        <v>5</v>
      </c>
      <c r="O40" t="str">
        <f t="shared" si="0"/>
        <v>208049浏阳市官桥镇教育发展中心</v>
      </c>
      <c r="R40" t="s">
        <v>100</v>
      </c>
    </row>
    <row r="41" spans="1:18" ht="39" customHeight="1">
      <c r="A41" s="2">
        <v>208040</v>
      </c>
      <c r="B41" s="2" t="s">
        <v>56</v>
      </c>
      <c r="C41" s="2" t="s">
        <v>19</v>
      </c>
      <c r="D41" s="2">
        <v>2050201</v>
      </c>
      <c r="E41" s="2">
        <v>50502</v>
      </c>
      <c r="F41" s="2">
        <v>30299</v>
      </c>
      <c r="G41" s="2" t="s">
        <v>2</v>
      </c>
      <c r="H41" s="2">
        <v>198000</v>
      </c>
      <c r="I41" s="2" t="s">
        <v>61</v>
      </c>
      <c r="J41" s="2" t="s">
        <v>68</v>
      </c>
      <c r="K41" s="2" t="s">
        <v>3</v>
      </c>
      <c r="L41" s="2" t="s">
        <v>4</v>
      </c>
      <c r="M41" s="2" t="s">
        <v>5</v>
      </c>
      <c r="N41" s="2" t="s">
        <v>5</v>
      </c>
      <c r="O41" t="str">
        <f t="shared" si="0"/>
        <v>208040浏阳市荷花街道教育发展中心</v>
      </c>
      <c r="R41" t="s">
        <v>101</v>
      </c>
    </row>
    <row r="42" spans="1:18" ht="39" customHeight="1">
      <c r="A42" s="2">
        <v>208033</v>
      </c>
      <c r="B42" s="2" t="s">
        <v>32</v>
      </c>
      <c r="C42" s="2" t="s">
        <v>19</v>
      </c>
      <c r="D42" s="2">
        <v>2050201</v>
      </c>
      <c r="E42" s="2">
        <v>50502</v>
      </c>
      <c r="F42" s="2">
        <v>30299</v>
      </c>
      <c r="G42" s="2" t="s">
        <v>2</v>
      </c>
      <c r="H42" s="2">
        <v>251200</v>
      </c>
      <c r="I42" s="2" t="s">
        <v>61</v>
      </c>
      <c r="J42" s="2" t="s">
        <v>68</v>
      </c>
      <c r="K42" s="2" t="s">
        <v>3</v>
      </c>
      <c r="L42" s="2" t="s">
        <v>4</v>
      </c>
      <c r="M42" s="2" t="s">
        <v>5</v>
      </c>
      <c r="N42" s="2" t="s">
        <v>5</v>
      </c>
      <c r="O42" t="str">
        <f t="shared" si="0"/>
        <v>208033浏阳市淮川街道教育发展中心</v>
      </c>
      <c r="R42" t="s">
        <v>77</v>
      </c>
    </row>
    <row r="43" spans="1:18" ht="39" customHeight="1">
      <c r="A43" s="2">
        <v>208071</v>
      </c>
      <c r="B43" s="2" t="s">
        <v>33</v>
      </c>
      <c r="C43" s="2" t="s">
        <v>19</v>
      </c>
      <c r="D43" s="2">
        <v>2050201</v>
      </c>
      <c r="E43" s="2">
        <v>50502</v>
      </c>
      <c r="F43" s="2">
        <v>30299</v>
      </c>
      <c r="G43" s="2" t="s">
        <v>2</v>
      </c>
      <c r="H43" s="2">
        <v>279400</v>
      </c>
      <c r="I43" s="2" t="s">
        <v>61</v>
      </c>
      <c r="J43" s="2" t="s">
        <v>68</v>
      </c>
      <c r="K43" s="2" t="s">
        <v>3</v>
      </c>
      <c r="L43" s="2" t="s">
        <v>4</v>
      </c>
      <c r="M43" s="2" t="s">
        <v>5</v>
      </c>
      <c r="N43" s="2" t="s">
        <v>5</v>
      </c>
      <c r="O43" t="str">
        <f t="shared" si="0"/>
        <v>208071浏阳市机关幼儿园</v>
      </c>
      <c r="R43" t="s">
        <v>78</v>
      </c>
    </row>
    <row r="44" spans="1:18" ht="39" customHeight="1">
      <c r="A44" s="2">
        <v>208025</v>
      </c>
      <c r="B44" s="2" t="s">
        <v>36</v>
      </c>
      <c r="C44" s="2" t="s">
        <v>19</v>
      </c>
      <c r="D44" s="2">
        <v>2050201</v>
      </c>
      <c r="E44" s="2">
        <v>50502</v>
      </c>
      <c r="F44" s="2">
        <v>30299</v>
      </c>
      <c r="G44" s="2" t="s">
        <v>2</v>
      </c>
      <c r="H44" s="2">
        <v>100000</v>
      </c>
      <c r="I44" s="2" t="s">
        <v>61</v>
      </c>
      <c r="J44" s="2" t="s">
        <v>68</v>
      </c>
      <c r="K44" s="2" t="s">
        <v>3</v>
      </c>
      <c r="L44" s="2" t="s">
        <v>4</v>
      </c>
      <c r="M44" s="2" t="s">
        <v>5</v>
      </c>
      <c r="N44" s="2" t="s">
        <v>5</v>
      </c>
      <c r="O44" t="str">
        <f t="shared" si="0"/>
        <v>208025浏阳市金刚镇教育发展中心</v>
      </c>
      <c r="R44" t="s">
        <v>81</v>
      </c>
    </row>
    <row r="45" spans="1:18" ht="36">
      <c r="A45" s="2">
        <v>208024</v>
      </c>
      <c r="B45" s="2" t="s">
        <v>12</v>
      </c>
      <c r="C45" s="2" t="s">
        <v>1</v>
      </c>
      <c r="D45" s="2">
        <v>2050201</v>
      </c>
      <c r="E45" s="2">
        <v>50502</v>
      </c>
      <c r="F45" s="2">
        <v>30299</v>
      </c>
      <c r="G45" s="2" t="s">
        <v>2</v>
      </c>
      <c r="H45" s="2">
        <v>50000</v>
      </c>
      <c r="I45" s="2" t="s">
        <v>62</v>
      </c>
      <c r="J45" s="2" t="s">
        <v>68</v>
      </c>
      <c r="K45" s="2" t="s">
        <v>3</v>
      </c>
      <c r="L45" s="2" t="s">
        <v>4</v>
      </c>
      <c r="M45" s="2" t="s">
        <v>5</v>
      </c>
      <c r="N45" s="2" t="s">
        <v>5</v>
      </c>
      <c r="O45" t="str">
        <f t="shared" si="0"/>
        <v>208024浏阳市大瑶镇教育发展中心</v>
      </c>
      <c r="R45" t="s">
        <v>76</v>
      </c>
    </row>
    <row r="46" spans="1:18" ht="44.25" customHeight="1">
      <c r="A46" s="3" t="s">
        <v>30</v>
      </c>
      <c r="B46" s="3"/>
      <c r="C46" s="3"/>
      <c r="D46" s="3"/>
      <c r="E46" s="3"/>
      <c r="F46" s="3"/>
      <c r="G46" s="3"/>
      <c r="H46" s="3">
        <f>SUM(H3:H45)</f>
        <v>7266200</v>
      </c>
      <c r="I46" s="3"/>
      <c r="J46" s="3"/>
      <c r="K46" s="3"/>
      <c r="L46" s="3"/>
      <c r="M46" s="3"/>
      <c r="N46" s="3"/>
    </row>
  </sheetData>
  <mergeCells count="1">
    <mergeCell ref="A1:N1"/>
  </mergeCells>
  <phoneticPr fontId="2" type="noConversion"/>
  <dataValidations count="4">
    <dataValidation type="list" allowBlank="1" showInputMessage="1" showErrorMessage="1" sqref="G3:G45">
      <formula1>"因素法,项目法,因素法和项目法"</formula1>
    </dataValidation>
    <dataValidation type="list" allowBlank="1" showInputMessage="1" showErrorMessage="1" sqref="K3:K45">
      <formula1>"1 人员类,21 公用经费,22 其他运转类,3 特定目标类"</formula1>
    </dataValidation>
    <dataValidation type="list" allowBlank="1" showInputMessage="1" showErrorMessage="1" sqref="L3:L45">
      <formula1>"01 中央直达资金,02 中央参照直达资金,09 其他,99 非直达资金"</formula1>
    </dataValidation>
    <dataValidation type="list" allowBlank="1" showInputMessage="1" showErrorMessage="1" sqref="M3:N45">
      <formula1>"是,否"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4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7</vt:i4>
      </vt:variant>
    </vt:vector>
  </HeadingPairs>
  <TitlesOfParts>
    <vt:vector size="14" baseType="lpstr">
      <vt:lpstr>汇总</vt:lpstr>
      <vt:lpstr>82</vt:lpstr>
      <vt:lpstr>315</vt:lpstr>
      <vt:lpstr>长财教指95</vt:lpstr>
      <vt:lpstr>长财教指62)</vt:lpstr>
      <vt:lpstr>203</vt:lpstr>
      <vt:lpstr>汇总 (2)</vt:lpstr>
      <vt:lpstr>'203'!Print_Titles</vt:lpstr>
      <vt:lpstr>'315'!Print_Titles</vt:lpstr>
      <vt:lpstr>'82'!Print_Titles</vt:lpstr>
      <vt:lpstr>汇总!Print_Titles</vt:lpstr>
      <vt:lpstr>'汇总 (2)'!Print_Titles</vt:lpstr>
      <vt:lpstr>'长财教指62)'!Print_Titles</vt:lpstr>
      <vt:lpstr>长财教指95!Print_Titles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Lijh</dc:creator>
  <cp:lastModifiedBy>王娟</cp:lastModifiedBy>
  <cp:lastPrinted>2022-09-29T09:03:18Z</cp:lastPrinted>
  <dcterms:created xsi:type="dcterms:W3CDTF">2022-08-19T01:59:16Z</dcterms:created>
  <dcterms:modified xsi:type="dcterms:W3CDTF">2022-09-30T06:25:52Z</dcterms:modified>
</cp:coreProperties>
</file>