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 tabRatio="999" firstSheet="5" activeTab="11"/>
  </bookViews>
  <sheets>
    <sheet name="部门收支总体情况表" sheetId="28" r:id="rId1"/>
    <sheet name="部门收入总体情况表" sheetId="14" r:id="rId2"/>
    <sheet name="部门支出总体情况表（03表）" sheetId="26" r:id="rId3"/>
    <sheet name="一般公共预算支出情况表（公开1）" sheetId="15" r:id="rId4"/>
    <sheet name="财政拨款收支总体情况表（公开3）" sheetId="13" r:id="rId5"/>
    <sheet name="一般公共预算基本支出表（公开4）" sheetId="12" r:id="rId6"/>
    <sheet name="政府性基金预算支出情况表（公开5）" sheetId="11" r:id="rId7"/>
    <sheet name="一般公共预算三公经费预算表" sheetId="20" r:id="rId8"/>
    <sheet name="预算项目绩效目标表" sheetId="30" r:id="rId9"/>
    <sheet name="整体支出绩效目标表" sheetId="29" r:id="rId10"/>
    <sheet name="部门预算支出经济科目分类表" sheetId="31" r:id="rId11"/>
    <sheet name="政府预算经济科目分类表" sheetId="32" r:id="rId12"/>
  </sheets>
  <definedNames>
    <definedName name="_xlnm.Print_Area" localSheetId="0">部门收支总体情况表!$A$1:$D$23</definedName>
    <definedName name="_xlnm.Print_Titles" localSheetId="5">'一般公共预算基本支出表（公开4）'!$3:$3</definedName>
  </definedNames>
  <calcPr calcId="144525"/>
</workbook>
</file>

<file path=xl/calcChain.xml><?xml version="1.0" encoding="utf-8"?>
<calcChain xmlns="http://schemas.openxmlformats.org/spreadsheetml/2006/main">
  <c r="C51" i="32" l="1"/>
  <c r="C37" i="32"/>
  <c r="C5" i="32"/>
  <c r="C47" i="31"/>
  <c r="C19" i="31"/>
  <c r="E6" i="20"/>
  <c r="B47" i="12"/>
  <c r="B19" i="12"/>
  <c r="B5" i="12"/>
  <c r="B4" i="12"/>
  <c r="E12" i="15"/>
  <c r="E11" i="15"/>
  <c r="E10" i="15"/>
  <c r="E9" i="15"/>
  <c r="E8" i="15"/>
  <c r="E7" i="15"/>
  <c r="F6" i="15"/>
  <c r="E6" i="15"/>
  <c r="I13" i="26"/>
  <c r="H13" i="26"/>
  <c r="I12" i="26"/>
  <c r="H12" i="26"/>
  <c r="I11" i="26"/>
  <c r="H11" i="26"/>
  <c r="K10" i="26"/>
  <c r="J10" i="26"/>
  <c r="I10" i="26"/>
  <c r="H10" i="26"/>
  <c r="I9" i="26"/>
  <c r="H9" i="26"/>
  <c r="I8" i="26"/>
  <c r="H8" i="26"/>
  <c r="N7" i="26"/>
  <c r="M7" i="26"/>
  <c r="L7" i="26"/>
  <c r="K7" i="26"/>
  <c r="J7" i="26"/>
  <c r="I7" i="26"/>
  <c r="H7" i="26"/>
  <c r="D5" i="14"/>
</calcChain>
</file>

<file path=xl/sharedStrings.xml><?xml version="1.0" encoding="utf-8"?>
<sst xmlns="http://schemas.openxmlformats.org/spreadsheetml/2006/main" count="734" uniqueCount="577">
  <si>
    <t>2019年部门收支总体情况表</t>
  </si>
  <si>
    <t>编制单位：浏阳广播电视台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</si>
  <si>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</si>
  <si>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</si>
  <si>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</si>
  <si>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</si>
  <si>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</si>
  <si>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</si>
  <si>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</si>
  <si>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</si>
  <si>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</si>
  <si>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</si>
  <si>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</si>
  <si>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</si>
  <si>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</si>
  <si>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</si>
  <si>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</si>
  <si>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</si>
  <si>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</si>
  <si>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</si>
  <si>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</si>
  <si>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</si>
  <si>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</si>
  <si>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</si>
  <si>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</si>
  <si>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</si>
  <si>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</si>
  <si>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</si>
  <si>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</si>
  <si>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</si>
  <si>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</si>
  <si>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</si>
  <si>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</si>
  <si>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</si>
  <si>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</si>
  <si>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</si>
  <si>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</si>
  <si>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</si>
  <si>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</si>
  <si>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</si>
  <si>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</si>
  <si>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</si>
  <si>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</si>
  <si>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</si>
  <si>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</si>
  <si>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</si>
  <si>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</si>
  <si>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</si>
  <si>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</si>
  <si>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</si>
  <si>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</si>
  <si>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</si>
  <si>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</si>
  <si>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</si>
  <si>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</si>
  <si>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</si>
  <si>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</si>
  <si>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</si>
  <si>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</si>
  <si>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</si>
  <si>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</si>
  <si>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浏阳广播电视台</t>
  </si>
  <si>
    <t>2019年部门支出总体情况表</t>
  </si>
  <si>
    <t>编制单位:浏阳广播电视台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</si>
  <si>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</si>
  <si>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</si>
  <si>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</si>
  <si>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</si>
  <si>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</si>
  <si>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</si>
  <si>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</si>
  <si>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</si>
  <si>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</si>
  <si>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</si>
  <si>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</si>
  <si>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</si>
  <si>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</si>
  <si>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</si>
  <si>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</si>
  <si>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</si>
  <si>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</si>
  <si>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</si>
  <si>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</si>
  <si>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</si>
  <si>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</si>
  <si>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</si>
  <si>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</si>
  <si>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文化旅游体育与传媒支出</t>
  </si>
  <si>
    <t>广播电视</t>
  </si>
  <si>
    <t>08</t>
  </si>
  <si>
    <t>05</t>
  </si>
  <si>
    <t>电视</t>
  </si>
  <si>
    <t>208</t>
  </si>
  <si>
    <t>社会保障和就业支出</t>
  </si>
  <si>
    <t>事业单位离退休</t>
  </si>
  <si>
    <t>02</t>
  </si>
  <si>
    <t>2019年一般公共预算支出情况表</t>
  </si>
  <si>
    <t>科目名称</t>
  </si>
  <si>
    <t>总计</t>
  </si>
  <si>
    <t>行政事业单位离退休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</si>
  <si>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</si>
  <si>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</si>
  <si>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</si>
  <si>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</si>
  <si>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</si>
  <si>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</si>
  <si>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</si>
  <si>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</si>
  <si>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</si>
  <si>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</si>
  <si>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</si>
  <si>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</si>
  <si>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</si>
  <si>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</si>
  <si>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</si>
  <si>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</si>
  <si>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</si>
  <si>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</si>
  <si>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</si>
  <si>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</si>
  <si>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</si>
  <si>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</si>
  <si>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</si>
  <si>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</si>
  <si>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</si>
  <si>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</si>
  <si>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</si>
  <si>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</si>
  <si>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</si>
  <si>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</si>
  <si>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</si>
  <si>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</si>
  <si>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</si>
  <si>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</si>
  <si>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</si>
  <si>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</si>
  <si>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</si>
  <si>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</si>
  <si>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</si>
  <si>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</si>
  <si>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</si>
  <si>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</si>
  <si>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</si>
  <si>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</si>
  <si>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</si>
  <si>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</si>
  <si>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</si>
  <si>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</si>
  <si>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</si>
  <si>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</si>
  <si>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</si>
  <si>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</si>
  <si>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</si>
  <si>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</si>
  <si>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</si>
  <si>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</si>
  <si>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</si>
  <si>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</si>
  <si>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</si>
  <si>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</si>
  <si>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</si>
  <si>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</si>
  <si>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</si>
  <si>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</si>
  <si>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</si>
  <si>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</si>
  <si>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</si>
  <si>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</si>
  <si>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</si>
  <si>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</si>
  <si>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</si>
  <si>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</si>
  <si>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</si>
  <si>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</si>
  <si>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</si>
  <si>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</si>
  <si>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</si>
  <si>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</si>
  <si>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</si>
  <si>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</si>
  <si>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</si>
  <si>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</si>
  <si>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</si>
  <si>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</si>
  <si>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</si>
  <si>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</si>
  <si>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</si>
  <si>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</si>
  <si>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</si>
  <si>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</si>
  <si>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</si>
  <si>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</si>
  <si>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</si>
  <si>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</si>
  <si>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</si>
  <si>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</si>
  <si>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</si>
  <si>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</si>
  <si>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</si>
  <si>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</si>
  <si>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</si>
  <si>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</si>
  <si>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</si>
  <si>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</si>
  <si>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</si>
  <si>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2018年政府性基金预算支出表</t>
  </si>
  <si>
    <t>2019年政府性基金预算支出情况表</t>
  </si>
  <si>
    <t>功能科目代码</t>
  </si>
  <si>
    <t>科目编码</t>
  </si>
  <si>
    <t>大瑶镇镇政府</t>
  </si>
  <si>
    <t>大瑶镇司法所</t>
  </si>
  <si>
    <t>大瑶镇财政分局</t>
  </si>
  <si>
    <t>注：本部门2019年无政府性基金预算，故本表为空。</t>
  </si>
  <si>
    <t>2019年一般公共预算“三公”经费预算表</t>
  </si>
  <si>
    <t>单位：万元（保留两位小数）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</si>
  <si>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</si>
  <si>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</si>
  <si>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</si>
  <si>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</si>
  <si>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</si>
  <si>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</si>
  <si>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</si>
  <si>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</si>
  <si>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</si>
  <si>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</si>
  <si>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</si>
  <si>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</si>
  <si>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</si>
  <si>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</si>
  <si>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</si>
  <si>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</si>
  <si>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</si>
  <si>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农村公益电影放映工程</t>
  </si>
  <si>
    <t>数量指标</t>
  </si>
  <si>
    <t>完成全年公益电影放映</t>
  </si>
  <si>
    <t>社会公众或服务对象满意度指标</t>
  </si>
  <si>
    <t>力争使社会公众对单位工作开展情况满意</t>
  </si>
  <si>
    <t>国防时空栏目运行经费</t>
  </si>
  <si>
    <t>质量指标</t>
  </si>
  <si>
    <t>基本满足单位正常运转</t>
  </si>
  <si>
    <t>市级重点工作经费</t>
  </si>
  <si>
    <t>道吾山发射台日常维护经费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</si>
  <si>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</si>
  <si>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</si>
  <si>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</si>
  <si>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</si>
  <si>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</si>
  <si>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</si>
  <si>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</si>
  <si>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</si>
  <si>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</si>
  <si>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</si>
  <si>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</si>
  <si>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</si>
  <si>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</si>
  <si>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</si>
  <si>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为当好党和政府的喉舌，为社会主义服务，为人民群众服务。其业务范围为：广播电视节目采访、编辑、制作、播出，广播电视相关资料制作、播出，广播电视相关资料制作，网上新闻、信息制作发布，相关社会服务；道吾山发射台的维护与运转。</t>
  </si>
  <si>
    <t xml:space="preserve">1、细化预算编制工作，认真做好预算的编制。进一步加强内部预算管理意识，严格按照预算编制的相关制度和要求进行预算编制；全面编制预算项目，优先保障固定性的、相对刚性的费用支出项目，尽量压缩变动性的、有控制空间的费用项目，进一步提高预算编制的科学性、严谨性和可控性；
2、加强财务管理，严格财务审核。在费用报账支付时，按照预算规定的费用项目和用途进行资金使用审核、列报支付、财务核算，杜绝超支现象的发生；
3、持续抓好“三公”经费控制管理。严格控制“三公”经费的规模和比例，把关“三公”经费支出的审核、审批，杜绝挪用和挤占其他预算资金行为；
 4、加强项目开展进度的跟踪，开展项目绩效评价，确保项目绩效目标的完成。  5、持之以恒正风肃纪。打好作风建设持久战，在反对形式主义、官僚主义上下更大气力；严格执行中央八项规定细则和省委实施意见，认真落实习近平总书记批示精神和省委相关要求；巩固拓展纠“四风”、治陋习成果，全面加强纪律建设，加强日常监督，抓早抓小，防患于未萌。
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</si>
  <si>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</si>
  <si>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</si>
  <si>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</si>
  <si>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</si>
  <si>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</si>
  <si>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</si>
  <si>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</si>
  <si>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</si>
  <si>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</si>
  <si>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</si>
  <si>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</si>
  <si>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</si>
  <si>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</si>
  <si>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</si>
  <si>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</si>
  <si>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</si>
  <si>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</si>
  <si>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</si>
  <si>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</si>
  <si>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</si>
  <si>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</si>
  <si>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</si>
  <si>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</si>
  <si>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</si>
  <si>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</si>
  <si>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</si>
  <si>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</si>
  <si>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</si>
  <si>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</si>
  <si>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</si>
  <si>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</si>
  <si>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</si>
  <si>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</si>
  <si>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</si>
  <si>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</si>
  <si>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</si>
  <si>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</si>
  <si>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</si>
  <si>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</si>
  <si>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</si>
  <si>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</si>
  <si>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</si>
  <si>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</si>
  <si>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</si>
  <si>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</si>
  <si>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</si>
  <si>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</si>
  <si>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</si>
  <si>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</si>
  <si>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</si>
  <si>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</si>
  <si>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</si>
  <si>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</si>
  <si>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</si>
  <si>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</si>
  <si>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</si>
  <si>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</si>
  <si>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</si>
  <si>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</si>
  <si>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</si>
  <si>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</si>
  <si>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</si>
  <si>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</si>
  <si>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</si>
  <si>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</si>
  <si>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</si>
  <si>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</si>
  <si>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</si>
  <si>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</si>
  <si>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</si>
  <si>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</si>
  <si>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</si>
  <si>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</si>
  <si>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</si>
  <si>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</si>
  <si>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</si>
  <si>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</si>
  <si>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</si>
  <si>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</si>
  <si>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</si>
  <si>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</si>
  <si>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</si>
  <si>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</si>
  <si>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</si>
  <si>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</si>
  <si>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</si>
  <si>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</si>
  <si>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</si>
  <si>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</si>
  <si>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</si>
  <si>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</si>
  <si>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</si>
  <si>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</si>
  <si>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</si>
  <si>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</si>
  <si>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</si>
  <si>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</si>
  <si>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</si>
  <si>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</si>
  <si>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</si>
  <si>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</si>
  <si>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</si>
  <si>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</si>
  <si>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</si>
  <si>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</si>
  <si>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</si>
  <si>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</si>
  <si>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</si>
  <si>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</si>
  <si>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</si>
  <si>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</si>
  <si>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</si>
  <si>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</si>
  <si>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</si>
  <si>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</si>
  <si>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</si>
  <si>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</si>
  <si>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</si>
  <si>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</si>
  <si>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</si>
  <si>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</si>
  <si>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</si>
  <si>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</si>
  <si>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</si>
  <si>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</si>
  <si>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</si>
  <si>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</si>
  <si>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</si>
  <si>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</si>
  <si>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</si>
  <si>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</si>
  <si>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</si>
  <si>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</si>
  <si>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</si>
  <si>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</si>
  <si>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</si>
  <si>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</si>
  <si>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</si>
  <si>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</si>
  <si>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</si>
  <si>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</si>
  <si>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</si>
  <si>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</si>
  <si>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</si>
  <si>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</si>
  <si>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</si>
  <si>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</si>
  <si>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</si>
  <si>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</si>
  <si>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</si>
  <si>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</si>
  <si>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</si>
  <si>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</si>
  <si>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</si>
  <si>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</si>
  <si>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</si>
  <si>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</si>
  <si>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</si>
  <si>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</si>
  <si>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</si>
  <si>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</si>
  <si>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</si>
  <si>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</si>
  <si>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</si>
  <si>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</si>
  <si>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</si>
  <si>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</si>
  <si>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</si>
  <si>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</si>
  <si>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</si>
  <si>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</si>
  <si>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</si>
  <si>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</si>
  <si>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</si>
  <si>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</si>
  <si>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</si>
  <si>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</si>
  <si>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</si>
  <si>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</si>
  <si>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</si>
  <si>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</si>
  <si>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</si>
  <si>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</si>
  <si>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</si>
  <si>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</si>
  <si>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</si>
  <si>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</si>
  <si>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</si>
  <si>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</si>
  <si>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</si>
  <si>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</si>
  <si>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</si>
  <si>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</si>
  <si>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</si>
  <si>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</si>
  <si>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</si>
  <si>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</si>
  <si>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</si>
  <si>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</si>
  <si>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</si>
  <si>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</si>
  <si>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</si>
  <si>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</si>
  <si>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</si>
  <si>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</si>
  <si>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</si>
  <si>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</si>
  <si>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</si>
  <si>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</si>
  <si>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</si>
  <si>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</si>
  <si>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</si>
  <si>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</si>
  <si>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</si>
  <si>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</si>
  <si>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</si>
  <si>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</si>
  <si>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</si>
  <si>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</si>
  <si>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</si>
  <si>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</si>
  <si>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</si>
  <si>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</si>
  <si>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</si>
  <si>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</si>
  <si>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</si>
  <si>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</si>
  <si>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</si>
  <si>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</si>
  <si>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</si>
  <si>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</si>
  <si>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</si>
  <si>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</si>
  <si>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</si>
  <si>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</si>
  <si>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</si>
  <si>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</si>
  <si>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</si>
  <si>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</si>
  <si>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</si>
  <si>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</si>
  <si>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</si>
  <si>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</si>
  <si>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</si>
  <si>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</si>
  <si>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</si>
  <si>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</si>
  <si>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</si>
  <si>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</si>
  <si>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</si>
  <si>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</si>
  <si>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</si>
  <si>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</si>
  <si>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</si>
  <si>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</si>
  <si>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</si>
  <si>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</si>
  <si>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</si>
  <si>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</si>
  <si>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</si>
  <si>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</si>
  <si>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</si>
  <si>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</si>
  <si>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</si>
  <si>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</si>
  <si>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</si>
  <si>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</si>
  <si>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</si>
  <si>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</si>
  <si>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</si>
  <si>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</si>
  <si>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</si>
  <si>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</si>
  <si>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</si>
  <si>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</si>
  <si>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</si>
  <si>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</si>
  <si>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</si>
  <si>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</si>
  <si>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</si>
  <si>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</si>
  <si>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</si>
  <si>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</si>
  <si>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</si>
  <si>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</si>
  <si>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</si>
  <si>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</si>
  <si>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</si>
  <si>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</si>
  <si>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</si>
  <si>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</si>
  <si>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</si>
  <si>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</si>
  <si>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</si>
  <si>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</si>
  <si>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</si>
  <si>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</si>
  <si>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</si>
  <si>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</si>
  <si>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</si>
  <si>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</si>
  <si>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</si>
  <si>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</si>
  <si>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</si>
  <si>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</si>
  <si>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</si>
  <si>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</si>
  <si>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</si>
  <si>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</si>
  <si>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</si>
  <si>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</si>
  <si>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</si>
  <si>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</si>
  <si>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</si>
  <si>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</si>
  <si>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</si>
  <si>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</si>
  <si>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59999</t>
  </si>
  <si>
    <t>  对民间非营利组织和群众性自治组织补贴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</si>
</sst>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76" formatCode="#,##0.00_ "/>
    <numFmt numFmtId="178" formatCode="#,##0.0000_ "/>
    <numFmt numFmtId="180" formatCode=";;"/>
    <numFmt numFmtId="181" formatCode="#,##0.000_ "/>
    <numFmt numFmtId="182" formatCode="00"/>
    <numFmt numFmtId="183" formatCode="#,##0.0_ "/>
    <numFmt numFmtId="184" formatCode="0.00_ "/>
    <numFmt numFmtId="185" formatCode="0_ "/>
    <numFmt numFmtId="186" formatCode="#,##0.00_);[Red]\(#,##0.00\)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family val="1"/>
    </font>
    <font>
      <sz val="13"/>
      <name val="Times New Roman"/>
      <family val="1"/>
    </font>
    <font>
      <b/>
      <sz val="11"/>
      <name val="SimSun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宋体"/>
      <charset val="134"/>
      <scheme val="minor"/>
    </font>
    <font>
      <b/>
      <sz val="18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7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7" fillId="0" borderId="0"/>
  </cellStyleXfs>
  <cellXfs count="137">
    <xf numFmtId="0" fontId="0" fillId="0" borderId="0" xfId="0">
      <alignment vertical="center"/>
    </xf>
    <xf numFmtId="176" fontId="3" fillId="0" borderId="0" xfId="0" applyNumberFormat="1" applyFont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81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6" fillId="0" borderId="0" xfId="3" applyFont="1">
      <alignment vertical="center"/>
    </xf>
    <xf numFmtId="0" fontId="7" fillId="0" borderId="0" xfId="0" applyFont="1" applyAlignment="1"/>
    <xf numFmtId="183" fontId="8" fillId="0" borderId="0" xfId="2" applyNumberFormat="1" applyFont="1" applyFill="1" applyAlignment="1" applyProtection="1">
      <alignment horizontal="left" vertical="center"/>
    </xf>
    <xf numFmtId="183" fontId="8" fillId="0" borderId="0" xfId="2" applyNumberFormat="1" applyFont="1" applyFill="1" applyAlignment="1" applyProtection="1">
      <alignment horizontal="right" vertical="center"/>
    </xf>
    <xf numFmtId="0" fontId="8" fillId="0" borderId="0" xfId="2" applyNumberFormat="1" applyFont="1" applyFill="1" applyAlignment="1" applyProtection="1">
      <alignment vertical="center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180" fontId="8" fillId="0" borderId="1" xfId="4" applyNumberFormat="1" applyFont="1" applyFill="1" applyBorder="1" applyAlignment="1" applyProtection="1">
      <alignment horizontal="center" vertical="center" wrapText="1"/>
    </xf>
    <xf numFmtId="4" fontId="8" fillId="0" borderId="1" xfId="4" applyNumberFormat="1" applyFont="1" applyFill="1" applyBorder="1" applyAlignment="1" applyProtection="1">
      <alignment horizontal="right" vertical="center"/>
    </xf>
    <xf numFmtId="0" fontId="7" fillId="0" borderId="0" xfId="2" applyFont="1"/>
    <xf numFmtId="0" fontId="8" fillId="2" borderId="0" xfId="0" applyNumberFormat="1" applyFont="1" applyFill="1" applyAlignment="1" applyProtection="1">
      <alignment horizontal="right"/>
    </xf>
    <xf numFmtId="0" fontId="5" fillId="0" borderId="1" xfId="0" applyFont="1" applyBorder="1" applyAlignment="1">
      <alignment vertical="center" wrapText="1"/>
    </xf>
    <xf numFmtId="0" fontId="8" fillId="0" borderId="1" xfId="4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8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176" fontId="12" fillId="0" borderId="0" xfId="0" applyNumberFormat="1" applyFont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84" fontId="3" fillId="0" borderId="1" xfId="0" applyNumberFormat="1" applyFont="1" applyBorder="1" applyAlignment="1">
      <alignment horizontal="left" vertical="center" wrapText="1"/>
    </xf>
    <xf numFmtId="18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84" fontId="3" fillId="0" borderId="1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13" fillId="0" borderId="0" xfId="0" applyNumberFormat="1" applyFont="1" applyAlignment="1">
      <alignment horizontal="left" vertical="center" wrapText="1"/>
    </xf>
    <xf numFmtId="176" fontId="13" fillId="0" borderId="0" xfId="0" applyNumberFormat="1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left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176" fontId="14" fillId="0" borderId="0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right" vertical="center" wrapText="1"/>
    </xf>
    <xf numFmtId="176" fontId="16" fillId="0" borderId="1" xfId="0" applyNumberFormat="1" applyFont="1" applyBorder="1" applyAlignment="1">
      <alignment horizontal="right" vertical="center" wrapText="1"/>
    </xf>
    <xf numFmtId="176" fontId="17" fillId="0" borderId="0" xfId="0" applyNumberFormat="1" applyFont="1" applyAlignment="1">
      <alignment horizontal="right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righ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17" fillId="0" borderId="5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wrapText="1"/>
    </xf>
    <xf numFmtId="186" fontId="8" fillId="0" borderId="1" xfId="1" applyNumberFormat="1" applyFont="1" applyFill="1" applyBorder="1" applyAlignment="1" applyProtection="1">
      <alignment horizontal="center" wrapText="1"/>
    </xf>
    <xf numFmtId="182" fontId="2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21" fillId="0" borderId="1" xfId="0" applyFont="1" applyBorder="1" applyAlignment="1"/>
    <xf numFmtId="49" fontId="8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left"/>
    </xf>
    <xf numFmtId="186" fontId="8" fillId="0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176" fontId="23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left" vertical="center" wrapText="1"/>
    </xf>
    <xf numFmtId="186" fontId="16" fillId="0" borderId="1" xfId="0" applyNumberFormat="1" applyFont="1" applyBorder="1" applyAlignment="1">
      <alignment horizontal="right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Border="1" applyAlignment="1">
      <alignment horizontal="right" vertical="center" wrapText="1"/>
    </xf>
    <xf numFmtId="182" fontId="10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0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0" fontId="26" fillId="0" borderId="0" xfId="0" applyFont="1">
      <alignment vertical="center"/>
    </xf>
    <xf numFmtId="176" fontId="14" fillId="0" borderId="0" xfId="0" applyNumberFormat="1" applyFont="1" applyAlignment="1">
      <alignment horizontal="center" vertical="center" wrapText="1"/>
    </xf>
    <xf numFmtId="0" fontId="28" fillId="0" borderId="1" xfId="0" applyNumberFormat="1" applyFont="1" applyBorder="1" applyAlignment="1">
      <alignment horizontal="left" vertical="center" wrapText="1"/>
    </xf>
    <xf numFmtId="176" fontId="28" fillId="0" borderId="1" xfId="0" applyNumberFormat="1" applyFont="1" applyBorder="1" applyAlignment="1">
      <alignment horizontal="left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86" fontId="28" fillId="0" borderId="1" xfId="0" applyNumberFormat="1" applyFont="1" applyBorder="1" applyAlignment="1">
      <alignment horizontal="right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righ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7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6" fontId="25" fillId="0" borderId="0" xfId="0" applyNumberFormat="1" applyFont="1" applyAlignment="1">
      <alignment horizontal="right" vertical="center" wrapText="1"/>
    </xf>
    <xf numFmtId="176" fontId="25" fillId="0" borderId="0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13" fillId="0" borderId="0" xfId="0" applyNumberFormat="1" applyFont="1" applyAlignment="1">
      <alignment horizontal="left" vertical="center" wrapText="1"/>
    </xf>
    <xf numFmtId="185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8" fillId="0" borderId="1" xfId="4" applyNumberFormat="1" applyFont="1" applyFill="1" applyBorder="1" applyAlignment="1" applyProtection="1">
      <alignment horizontal="center" vertical="center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5">
    <cellStyle name="百分比" xfId="1" builtinId="5"/>
    <cellStyle name="常规" xfId="0" builtinId="0"/>
    <cellStyle name="常规 2" xfId="3"/>
    <cellStyle name="常规 8" xfId="2"/>
    <cellStyle name="常规_部门整体支出绩效目标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K4" sqref="K4"/>
    </sheetView>
  </sheetViews>
  <sheetFormatPr defaultColWidth="9" defaultRowHeight="13.5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spans="1:5" ht="25.9" customHeight="1">
      <c r="A1" s="104" t="s">
        <v>0</v>
      </c>
      <c r="B1" s="104"/>
      <c r="C1" s="104"/>
      <c r="D1" s="104"/>
      <c r="E1" s="82"/>
    </row>
    <row r="2" spans="1:5" ht="23.25" customHeight="1">
      <c r="A2" s="105" t="s">
        <v>1</v>
      </c>
      <c r="B2" s="105"/>
      <c r="C2" s="106" t="s">
        <v>2</v>
      </c>
      <c r="D2" s="106"/>
      <c r="E2" s="82"/>
    </row>
    <row r="3" spans="1:5" ht="25.15" customHeight="1">
      <c r="A3" s="107" t="s">
        <v>3</v>
      </c>
      <c r="B3" s="107"/>
      <c r="C3" s="107" t="s">
        <v>4</v>
      </c>
      <c r="D3" s="107"/>
      <c r="E3" s="42"/>
    </row>
    <row r="4" spans="1:5" ht="25.15" customHeight="1">
      <c r="A4" s="3" t="s">
        <v>5</v>
      </c>
      <c r="B4" s="3" t="s">
        <v>6</v>
      </c>
      <c r="C4" s="3" t="s">
        <v>5</v>
      </c>
      <c r="D4" s="3" t="s">
        <v>6</v>
      </c>
      <c r="E4" s="42"/>
    </row>
    <row r="5" spans="1:5" ht="25.15" customHeight="1">
      <c r="A5" s="8" t="s">
        <v>7</v>
      </c>
      <c r="B5" s="10">
        <v>3146.48</v>
      </c>
      <c r="C5" s="8" t="s">
        <v>8</v>
      </c>
      <c r="D5" s="10">
        <v>3026.08</v>
      </c>
      <c r="E5" s="42"/>
    </row>
    <row r="6" spans="1:5" ht="25.15" customHeight="1">
      <c r="A6" s="8" t="s">
        <v>9</v>
      </c>
      <c r="B6" s="10">
        <v>2336.48</v>
      </c>
      <c r="C6" s="8" t="s">
        <v>10</v>
      </c>
      <c r="D6" s="10">
        <v>2219.39</v>
      </c>
      <c r="E6" s="42"/>
    </row>
    <row r="7" spans="1:5" ht="25.15" customHeight="1">
      <c r="A7" s="8" t="s">
        <v>11</v>
      </c>
      <c r="B7" s="10">
        <v>810</v>
      </c>
      <c r="C7" s="8" t="s">
        <v>12</v>
      </c>
      <c r="D7" s="10">
        <v>689.6</v>
      </c>
      <c r="E7" s="42"/>
    </row>
    <row r="8" spans="1:5" ht="25.15" customHeight="1">
      <c r="A8" s="8" t="s">
        <v>13</v>
      </c>
      <c r="B8" s="10"/>
      <c r="C8" s="8" t="s">
        <v>14</v>
      </c>
      <c r="D8" s="10">
        <v>117.09</v>
      </c>
      <c r="E8" s="42"/>
    </row>
    <row r="9" spans="1:5" ht="25.15" customHeight="1">
      <c r="A9" s="8" t="s">
        <v>15</v>
      </c>
      <c r="B9" s="10"/>
      <c r="C9" s="8" t="s">
        <v>16</v>
      </c>
      <c r="D9" s="10">
        <v>120.4</v>
      </c>
      <c r="E9" s="42"/>
    </row>
    <row r="10" spans="1:5" ht="25.15" customHeight="1">
      <c r="A10" s="8" t="s">
        <v>17</v>
      </c>
      <c r="B10" s="10"/>
      <c r="C10" s="8" t="s">
        <v>18</v>
      </c>
      <c r="D10" s="10">
        <v>120.4</v>
      </c>
      <c r="E10" s="42"/>
    </row>
    <row r="11" spans="1:5" ht="25.15" customHeight="1">
      <c r="A11" s="8" t="s">
        <v>19</v>
      </c>
      <c r="B11" s="10"/>
      <c r="C11" s="8" t="s">
        <v>20</v>
      </c>
      <c r="D11" s="10"/>
      <c r="E11" s="42"/>
    </row>
    <row r="12" spans="1:5" ht="25.15" customHeight="1">
      <c r="A12" s="8" t="s">
        <v>21</v>
      </c>
      <c r="B12" s="10"/>
      <c r="C12" s="8" t="s">
        <v>22</v>
      </c>
      <c r="D12" s="10"/>
      <c r="E12" s="42"/>
    </row>
    <row r="13" spans="1:5" ht="25.15" customHeight="1">
      <c r="A13" s="8" t="s">
        <v>23</v>
      </c>
      <c r="B13" s="10"/>
      <c r="C13" s="8" t="s">
        <v>24</v>
      </c>
      <c r="D13" s="10"/>
      <c r="E13" s="42"/>
    </row>
    <row r="14" spans="1:5" ht="25.15" customHeight="1">
      <c r="A14" s="8" t="s">
        <v>25</v>
      </c>
      <c r="B14" s="10"/>
      <c r="C14" s="8" t="s">
        <v>26</v>
      </c>
      <c r="D14" s="10"/>
      <c r="E14" s="42"/>
    </row>
    <row r="15" spans="1:5" ht="25.15" customHeight="1">
      <c r="A15" s="8" t="s">
        <v>27</v>
      </c>
      <c r="B15" s="10"/>
      <c r="C15" s="8" t="s">
        <v>28</v>
      </c>
      <c r="D15" s="10"/>
      <c r="E15" s="42"/>
    </row>
    <row r="16" spans="1:5" ht="25.15" customHeight="1">
      <c r="A16" s="8" t="s">
        <v>29</v>
      </c>
      <c r="B16" s="10"/>
      <c r="C16" s="3"/>
      <c r="D16" s="10"/>
      <c r="E16" s="42"/>
    </row>
    <row r="17" spans="1:5" ht="25.15" customHeight="1">
      <c r="A17" s="8" t="s">
        <v>30</v>
      </c>
      <c r="B17" s="10"/>
      <c r="C17" s="3"/>
      <c r="D17" s="10"/>
      <c r="E17" s="42"/>
    </row>
    <row r="18" spans="1:5" ht="25.15" customHeight="1">
      <c r="A18" s="8" t="s">
        <v>31</v>
      </c>
      <c r="B18" s="10"/>
      <c r="C18" s="3" t="s">
        <v>32</v>
      </c>
      <c r="D18" s="10">
        <v>3146.48</v>
      </c>
      <c r="E18" s="42"/>
    </row>
    <row r="19" spans="1:5" ht="25.15" customHeight="1">
      <c r="A19" s="8" t="s">
        <v>33</v>
      </c>
      <c r="B19" s="10"/>
      <c r="C19" s="8"/>
      <c r="D19" s="10"/>
      <c r="E19" s="42"/>
    </row>
    <row r="20" spans="1:5" ht="25.15" customHeight="1">
      <c r="A20" s="8" t="s">
        <v>34</v>
      </c>
      <c r="B20" s="10"/>
      <c r="C20" s="8" t="s">
        <v>35</v>
      </c>
      <c r="D20" s="10"/>
      <c r="E20" s="42"/>
    </row>
    <row r="21" spans="1:5" ht="25.15" customHeight="1">
      <c r="A21" s="3" t="s">
        <v>36</v>
      </c>
      <c r="B21" s="10">
        <v>3146.48</v>
      </c>
      <c r="C21" s="8" t="s">
        <v>37</v>
      </c>
      <c r="D21" s="10"/>
      <c r="E21" s="42"/>
    </row>
    <row r="22" spans="1:5" ht="25.15" customHeight="1">
      <c r="A22" s="8" t="s">
        <v>38</v>
      </c>
      <c r="B22" s="10"/>
      <c r="C22" s="8" t="s">
        <v>39</v>
      </c>
      <c r="D22" s="10"/>
      <c r="E22" s="42"/>
    </row>
    <row r="23" spans="1:5" ht="25.15" customHeight="1">
      <c r="A23" s="3" t="s">
        <v>40</v>
      </c>
      <c r="B23" s="10">
        <v>3146.48</v>
      </c>
      <c r="C23" s="3" t="s">
        <v>41</v>
      </c>
      <c r="D23" s="10">
        <v>3146.48</v>
      </c>
      <c r="E23" s="42"/>
    </row>
    <row r="24" spans="1:5" ht="21" customHeight="1">
      <c r="A24" s="42"/>
      <c r="B24" s="36"/>
      <c r="C24" s="42"/>
      <c r="D24" s="42"/>
      <c r="E24" s="82"/>
    </row>
  </sheetData>
  <mergeCells count="5">
    <mergeCell ref="A1:D1"/>
    <mergeCell ref="A2:B2"/>
    <mergeCell ref="C2:D2"/>
    <mergeCell ref="A3:B3"/>
    <mergeCell ref="C3:D3"/>
  </mergeCells>
  <phoneticPr fontId="3" type="noConversion"/>
  <printOptions horizontalCentered="1"/>
  <pageMargins left="0.70866141732283505" right="0.70866141732283505" top="0.94488188976377996" bottom="0.74803149606299202" header="0.31496062992126" footer="0.3149606299212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L6" sqref="L6"/>
    </sheetView>
  </sheetViews>
  <sheetFormatPr defaultColWidth="9" defaultRowHeight="13.5"/>
  <cols>
    <col min="1" max="1" width="8.125" customWidth="1"/>
    <col min="5" max="5" width="6.625" customWidth="1"/>
    <col min="6" max="6" width="6.75" customWidth="1"/>
    <col min="7" max="7" width="4.375" customWidth="1"/>
    <col min="8" max="8" width="4.625" customWidth="1"/>
    <col min="9" max="9" width="8.125" customWidth="1"/>
    <col min="10" max="10" width="8" customWidth="1"/>
    <col min="11" max="11" width="18.5" customWidth="1"/>
    <col min="12" max="12" width="40.625" customWidth="1"/>
    <col min="13" max="13" width="8.75" customWidth="1"/>
    <col min="14" max="14" width="11.25" customWidth="1"/>
  </cols>
  <sheetData>
    <row r="1" spans="1:14" ht="30" customHeight="1">
      <c r="A1" s="11"/>
      <c r="B1" s="132" t="s">
        <v>242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4.6" customHeight="1">
      <c r="A2" s="12"/>
      <c r="B2" s="133"/>
      <c r="C2" s="133"/>
      <c r="D2" s="13"/>
      <c r="E2" s="14"/>
      <c r="F2" s="14"/>
      <c r="G2" s="14"/>
      <c r="H2" s="15"/>
      <c r="I2" s="20"/>
      <c r="J2" s="20"/>
      <c r="K2" s="20"/>
      <c r="L2" s="20"/>
      <c r="M2" s="11"/>
      <c r="N2" s="21" t="s">
        <v>43</v>
      </c>
    </row>
    <row r="3" spans="1:14" ht="28.9" customHeight="1">
      <c r="A3" s="134" t="s">
        <v>44</v>
      </c>
      <c r="B3" s="134" t="s">
        <v>45</v>
      </c>
      <c r="C3" s="134" t="s">
        <v>243</v>
      </c>
      <c r="D3" s="134"/>
      <c r="E3" s="134"/>
      <c r="F3" s="134"/>
      <c r="G3" s="134"/>
      <c r="H3" s="134"/>
      <c r="I3" s="134"/>
      <c r="J3" s="134"/>
      <c r="K3" s="135" t="s">
        <v>244</v>
      </c>
      <c r="L3" s="135" t="s">
        <v>245</v>
      </c>
      <c r="M3" s="134" t="s">
        <v>246</v>
      </c>
      <c r="N3" s="134"/>
    </row>
    <row r="4" spans="1:14" ht="22.9" customHeight="1">
      <c r="A4" s="134"/>
      <c r="B4" s="134"/>
      <c r="C4" s="134" t="s">
        <v>247</v>
      </c>
      <c r="D4" s="134" t="s">
        <v>248</v>
      </c>
      <c r="E4" s="134"/>
      <c r="F4" s="134"/>
      <c r="G4" s="134"/>
      <c r="H4" s="134"/>
      <c r="I4" s="134" t="s">
        <v>249</v>
      </c>
      <c r="J4" s="134"/>
      <c r="K4" s="135"/>
      <c r="L4" s="134"/>
      <c r="M4" s="134" t="s">
        <v>250</v>
      </c>
      <c r="N4" s="134" t="s">
        <v>251</v>
      </c>
    </row>
    <row r="5" spans="1:14" ht="46.5" customHeight="1">
      <c r="A5" s="134"/>
      <c r="B5" s="134"/>
      <c r="C5" s="134"/>
      <c r="D5" s="16" t="s">
        <v>104</v>
      </c>
      <c r="E5" s="16" t="s">
        <v>252</v>
      </c>
      <c r="F5" s="16" t="s">
        <v>253</v>
      </c>
      <c r="G5" s="16" t="s">
        <v>254</v>
      </c>
      <c r="H5" s="16" t="s">
        <v>255</v>
      </c>
      <c r="I5" s="16" t="s">
        <v>68</v>
      </c>
      <c r="J5" s="16" t="s">
        <v>69</v>
      </c>
      <c r="K5" s="135"/>
      <c r="L5" s="134"/>
      <c r="M5" s="134"/>
      <c r="N5" s="134"/>
    </row>
    <row r="6" spans="1:14" ht="239.25" customHeight="1">
      <c r="A6" s="17">
        <v>208</v>
      </c>
      <c r="B6" s="18" t="s">
        <v>61</v>
      </c>
      <c r="C6" s="19">
        <v>3146.48</v>
      </c>
      <c r="D6" s="19">
        <v>3146.48</v>
      </c>
      <c r="E6" s="19"/>
      <c r="F6" s="19"/>
      <c r="G6" s="19"/>
      <c r="H6" s="19"/>
      <c r="I6" s="19">
        <v>3026.08</v>
      </c>
      <c r="J6" s="19">
        <v>120.4</v>
      </c>
      <c r="K6" s="22" t="s">
        <v>256</v>
      </c>
      <c r="L6" s="23" t="s">
        <v>257</v>
      </c>
      <c r="M6" s="23"/>
      <c r="N6" s="16"/>
    </row>
  </sheetData>
  <mergeCells count="13">
    <mergeCell ref="A3:A5"/>
    <mergeCell ref="B3:B5"/>
    <mergeCell ref="C4:C5"/>
    <mergeCell ref="K3:K5"/>
    <mergeCell ref="L3:L5"/>
    <mergeCell ref="B1:N1"/>
    <mergeCell ref="B2:C2"/>
    <mergeCell ref="C3:J3"/>
    <mergeCell ref="M3:N3"/>
    <mergeCell ref="D4:H4"/>
    <mergeCell ref="I4:J4"/>
    <mergeCell ref="M4:M5"/>
    <mergeCell ref="N4:N5"/>
  </mergeCells>
  <phoneticPr fontId="3" type="noConversion"/>
  <printOptions horizontalCentered="1"/>
  <pageMargins left="0" right="0" top="0.74803149606299202" bottom="0.74803149606299202" header="0.31496062992126" footer="0.31496062992126"/>
  <pageSetup paperSize="9" scale="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22" workbookViewId="0">
      <selection activeCell="I12" sqref="I12"/>
    </sheetView>
  </sheetViews>
  <sheetFormatPr defaultColWidth="9" defaultRowHeight="13.5"/>
  <cols>
    <col min="1" max="1" width="14.125" customWidth="1"/>
    <col min="2" max="2" width="39.5" customWidth="1"/>
    <col min="3" max="3" width="28.5" customWidth="1"/>
  </cols>
  <sheetData>
    <row r="1" spans="1:3" ht="25.5">
      <c r="A1" s="104" t="s">
        <v>258</v>
      </c>
      <c r="B1" s="104"/>
      <c r="C1" s="104"/>
    </row>
    <row r="2" spans="1:3" ht="25.15" customHeight="1">
      <c r="A2" s="123" t="s">
        <v>63</v>
      </c>
      <c r="B2" s="123"/>
      <c r="C2" s="1" t="s">
        <v>2</v>
      </c>
    </row>
    <row r="3" spans="1:3" ht="19.899999999999999" customHeight="1">
      <c r="A3" s="2" t="s">
        <v>259</v>
      </c>
      <c r="B3" s="2" t="s">
        <v>260</v>
      </c>
      <c r="C3" s="2" t="s">
        <v>98</v>
      </c>
    </row>
    <row r="4" spans="1:3" ht="19.899999999999999" customHeight="1">
      <c r="A4" s="8"/>
      <c r="B4" s="3" t="s">
        <v>261</v>
      </c>
      <c r="C4" s="5">
        <v>3146.48</v>
      </c>
    </row>
    <row r="5" spans="1:3" ht="19.899999999999999" customHeight="1">
      <c r="A5" s="6" t="s">
        <v>262</v>
      </c>
      <c r="B5" s="6" t="s">
        <v>77</v>
      </c>
      <c r="C5" s="5">
        <v>2219.39</v>
      </c>
    </row>
    <row r="6" spans="1:3" ht="19.899999999999999" customHeight="1">
      <c r="A6" s="8" t="s">
        <v>263</v>
      </c>
      <c r="B6" s="8" t="s">
        <v>264</v>
      </c>
      <c r="C6" s="5">
        <v>619.9203</v>
      </c>
    </row>
    <row r="7" spans="1:3" ht="19.899999999999999" customHeight="1">
      <c r="A7" s="8" t="s">
        <v>265</v>
      </c>
      <c r="B7" s="8" t="s">
        <v>266</v>
      </c>
      <c r="C7" s="5">
        <v>0.49199999999999999</v>
      </c>
    </row>
    <row r="8" spans="1:3" ht="19.899999999999999" customHeight="1">
      <c r="A8" s="8" t="s">
        <v>267</v>
      </c>
      <c r="B8" s="8" t="s">
        <v>268</v>
      </c>
      <c r="C8" s="5">
        <v>514.26679999999999</v>
      </c>
    </row>
    <row r="9" spans="1:3" ht="19.899999999999999" customHeight="1">
      <c r="A9" s="8" t="s">
        <v>269</v>
      </c>
      <c r="B9" s="8" t="s">
        <v>270</v>
      </c>
      <c r="C9" s="5"/>
    </row>
    <row r="10" spans="1:3" ht="19.899999999999999" customHeight="1">
      <c r="A10" s="8" t="s">
        <v>271</v>
      </c>
      <c r="B10" s="8" t="s">
        <v>272</v>
      </c>
      <c r="C10" s="5">
        <v>556.16</v>
      </c>
    </row>
    <row r="11" spans="1:3" ht="19.899999999999999" customHeight="1">
      <c r="A11" s="8" t="s">
        <v>273</v>
      </c>
      <c r="B11" s="8" t="s">
        <v>274</v>
      </c>
      <c r="C11" s="5">
        <v>246.95660000000001</v>
      </c>
    </row>
    <row r="12" spans="1:3" ht="19.899999999999999" customHeight="1">
      <c r="A12" s="8" t="s">
        <v>275</v>
      </c>
      <c r="B12" s="8" t="s">
        <v>276</v>
      </c>
      <c r="C12" s="5"/>
    </row>
    <row r="13" spans="1:3" ht="19.899999999999999" customHeight="1">
      <c r="A13" s="8" t="s">
        <v>277</v>
      </c>
      <c r="B13" s="8" t="s">
        <v>278</v>
      </c>
      <c r="C13" s="5">
        <v>92.004599999999996</v>
      </c>
    </row>
    <row r="14" spans="1:3" ht="19.899999999999999" customHeight="1">
      <c r="A14" s="8" t="s">
        <v>279</v>
      </c>
      <c r="B14" s="8" t="s">
        <v>280</v>
      </c>
      <c r="C14" s="5"/>
    </row>
    <row r="15" spans="1:3" ht="19.899999999999999" customHeight="1">
      <c r="A15" s="8" t="s">
        <v>281</v>
      </c>
      <c r="B15" s="8" t="s">
        <v>282</v>
      </c>
      <c r="C15" s="5">
        <v>17.777699999999999</v>
      </c>
    </row>
    <row r="16" spans="1:3" ht="19.899999999999999" customHeight="1">
      <c r="A16" s="8" t="s">
        <v>283</v>
      </c>
      <c r="B16" s="8" t="s">
        <v>284</v>
      </c>
      <c r="C16" s="5">
        <v>88.496799999999993</v>
      </c>
    </row>
    <row r="17" spans="1:3" ht="19.899999999999999" customHeight="1">
      <c r="A17" s="8" t="s">
        <v>285</v>
      </c>
      <c r="B17" s="8" t="s">
        <v>286</v>
      </c>
      <c r="C17" s="5"/>
    </row>
    <row r="18" spans="1:3" ht="19.899999999999999" customHeight="1">
      <c r="A18" s="8" t="s">
        <v>287</v>
      </c>
      <c r="B18" s="8" t="s">
        <v>288</v>
      </c>
      <c r="C18" s="5">
        <v>83.32</v>
      </c>
    </row>
    <row r="19" spans="1:3" ht="19.899999999999999" customHeight="1">
      <c r="A19" s="6" t="s">
        <v>289</v>
      </c>
      <c r="B19" s="6" t="s">
        <v>78</v>
      </c>
      <c r="C19" s="5">
        <f>SUM(C20:C46)</f>
        <v>810</v>
      </c>
    </row>
    <row r="20" spans="1:3" ht="19.899999999999999" customHeight="1">
      <c r="A20" s="8" t="s">
        <v>290</v>
      </c>
      <c r="B20" s="8" t="s">
        <v>291</v>
      </c>
      <c r="C20" s="5">
        <v>27.4</v>
      </c>
    </row>
    <row r="21" spans="1:3" ht="19.899999999999999" customHeight="1">
      <c r="A21" s="8" t="s">
        <v>292</v>
      </c>
      <c r="B21" s="8" t="s">
        <v>293</v>
      </c>
      <c r="C21" s="5"/>
    </row>
    <row r="22" spans="1:3" ht="19.899999999999999" customHeight="1">
      <c r="A22" s="8" t="s">
        <v>294</v>
      </c>
      <c r="B22" s="8" t="s">
        <v>295</v>
      </c>
      <c r="C22" s="5"/>
    </row>
    <row r="23" spans="1:3" ht="19.899999999999999" customHeight="1">
      <c r="A23" s="8" t="s">
        <v>296</v>
      </c>
      <c r="B23" s="8" t="s">
        <v>297</v>
      </c>
      <c r="C23" s="5"/>
    </row>
    <row r="24" spans="1:3" ht="19.899999999999999" customHeight="1">
      <c r="A24" s="8" t="s">
        <v>298</v>
      </c>
      <c r="B24" s="8" t="s">
        <v>299</v>
      </c>
      <c r="C24" s="5"/>
    </row>
    <row r="25" spans="1:3" ht="19.899999999999999" customHeight="1">
      <c r="A25" s="8" t="s">
        <v>300</v>
      </c>
      <c r="B25" s="8" t="s">
        <v>301</v>
      </c>
      <c r="C25" s="5">
        <v>25</v>
      </c>
    </row>
    <row r="26" spans="1:3" ht="19.899999999999999" customHeight="1">
      <c r="A26" s="8" t="s">
        <v>302</v>
      </c>
      <c r="B26" s="8" t="s">
        <v>303</v>
      </c>
      <c r="C26" s="5"/>
    </row>
    <row r="27" spans="1:3" ht="19.899999999999999" customHeight="1">
      <c r="A27" s="8" t="s">
        <v>304</v>
      </c>
      <c r="B27" s="8" t="s">
        <v>305</v>
      </c>
      <c r="C27" s="5"/>
    </row>
    <row r="28" spans="1:3" ht="19.899999999999999" customHeight="1">
      <c r="A28" s="8" t="s">
        <v>306</v>
      </c>
      <c r="B28" s="8" t="s">
        <v>307</v>
      </c>
      <c r="C28" s="5"/>
    </row>
    <row r="29" spans="1:3" ht="19.899999999999999" customHeight="1">
      <c r="A29" s="8" t="s">
        <v>308</v>
      </c>
      <c r="B29" s="8" t="s">
        <v>309</v>
      </c>
      <c r="C29" s="5"/>
    </row>
    <row r="30" spans="1:3" ht="19.899999999999999" customHeight="1">
      <c r="A30" s="8" t="s">
        <v>310</v>
      </c>
      <c r="B30" s="8" t="s">
        <v>311</v>
      </c>
      <c r="C30" s="5"/>
    </row>
    <row r="31" spans="1:3" ht="19.899999999999999" customHeight="1">
      <c r="A31" s="8" t="s">
        <v>312</v>
      </c>
      <c r="B31" s="8" t="s">
        <v>313</v>
      </c>
      <c r="C31" s="5">
        <v>5</v>
      </c>
    </row>
    <row r="32" spans="1:3" ht="19.899999999999999" customHeight="1">
      <c r="A32" s="8" t="s">
        <v>314</v>
      </c>
      <c r="B32" s="8" t="s">
        <v>315</v>
      </c>
      <c r="C32" s="5"/>
    </row>
    <row r="33" spans="1:3" ht="19.899999999999999" customHeight="1">
      <c r="A33" s="8" t="s">
        <v>316</v>
      </c>
      <c r="B33" s="8" t="s">
        <v>317</v>
      </c>
      <c r="C33" s="5"/>
    </row>
    <row r="34" spans="1:3" ht="19.899999999999999" customHeight="1">
      <c r="A34" s="8" t="s">
        <v>318</v>
      </c>
      <c r="B34" s="8" t="s">
        <v>319</v>
      </c>
      <c r="C34" s="5"/>
    </row>
    <row r="35" spans="1:3" ht="19.899999999999999" customHeight="1">
      <c r="A35" s="8" t="s">
        <v>320</v>
      </c>
      <c r="B35" s="8" t="s">
        <v>321</v>
      </c>
      <c r="C35" s="5">
        <v>2</v>
      </c>
    </row>
    <row r="36" spans="1:3" ht="19.899999999999999" customHeight="1">
      <c r="A36" s="8" t="s">
        <v>322</v>
      </c>
      <c r="B36" s="8" t="s">
        <v>323</v>
      </c>
      <c r="C36" s="5">
        <v>5</v>
      </c>
    </row>
    <row r="37" spans="1:3" ht="19.899999999999999" customHeight="1">
      <c r="A37" s="8" t="s">
        <v>324</v>
      </c>
      <c r="B37" s="8" t="s">
        <v>325</v>
      </c>
      <c r="C37" s="5"/>
    </row>
    <row r="38" spans="1:3" ht="19.899999999999999" customHeight="1">
      <c r="A38" s="8" t="s">
        <v>326</v>
      </c>
      <c r="B38" s="8" t="s">
        <v>327</v>
      </c>
      <c r="C38" s="5"/>
    </row>
    <row r="39" spans="1:3" ht="19.899999999999999" customHeight="1">
      <c r="A39" s="8" t="s">
        <v>328</v>
      </c>
      <c r="B39" s="8" t="s">
        <v>329</v>
      </c>
      <c r="C39" s="5">
        <v>131.6</v>
      </c>
    </row>
    <row r="40" spans="1:3" ht="19.899999999999999" customHeight="1">
      <c r="A40" s="8" t="s">
        <v>330</v>
      </c>
      <c r="B40" s="8" t="s">
        <v>331</v>
      </c>
      <c r="C40" s="5"/>
    </row>
    <row r="41" spans="1:3" ht="19.899999999999999" customHeight="1">
      <c r="A41" s="8" t="s">
        <v>332</v>
      </c>
      <c r="B41" s="8" t="s">
        <v>333</v>
      </c>
      <c r="C41" s="5">
        <v>16</v>
      </c>
    </row>
    <row r="42" spans="1:3" ht="19.899999999999999" customHeight="1">
      <c r="A42" s="8" t="s">
        <v>334</v>
      </c>
      <c r="B42" s="8" t="s">
        <v>335</v>
      </c>
      <c r="C42" s="5"/>
    </row>
    <row r="43" spans="1:3" ht="19.899999999999999" customHeight="1">
      <c r="A43" s="8" t="s">
        <v>336</v>
      </c>
      <c r="B43" s="8" t="s">
        <v>337</v>
      </c>
      <c r="C43" s="5">
        <v>6</v>
      </c>
    </row>
    <row r="44" spans="1:3" ht="19.899999999999999" customHeight="1">
      <c r="A44" s="8" t="s">
        <v>338</v>
      </c>
      <c r="B44" s="8" t="s">
        <v>339</v>
      </c>
      <c r="C44" s="5"/>
    </row>
    <row r="45" spans="1:3" ht="19.899999999999999" customHeight="1">
      <c r="A45" s="8" t="s">
        <v>340</v>
      </c>
      <c r="B45" s="8" t="s">
        <v>341</v>
      </c>
      <c r="C45" s="5"/>
    </row>
    <row r="46" spans="1:3" ht="19.899999999999999" customHeight="1">
      <c r="A46" s="8" t="s">
        <v>342</v>
      </c>
      <c r="B46" s="8" t="s">
        <v>343</v>
      </c>
      <c r="C46" s="5">
        <v>592</v>
      </c>
    </row>
    <row r="47" spans="1:3" ht="19.899999999999999" customHeight="1">
      <c r="A47" s="6" t="s">
        <v>344</v>
      </c>
      <c r="B47" s="6" t="s">
        <v>79</v>
      </c>
      <c r="C47" s="5">
        <f>SUM(C48:C58)</f>
        <v>117.08799999999999</v>
      </c>
    </row>
    <row r="48" spans="1:3" ht="19.899999999999999" customHeight="1">
      <c r="A48" s="8" t="s">
        <v>345</v>
      </c>
      <c r="B48" s="8" t="s">
        <v>346</v>
      </c>
      <c r="C48" s="5"/>
    </row>
    <row r="49" spans="1:3" ht="19.899999999999999" customHeight="1">
      <c r="A49" s="8" t="s">
        <v>347</v>
      </c>
      <c r="B49" s="8" t="s">
        <v>348</v>
      </c>
      <c r="C49" s="5">
        <v>112.52800000000001</v>
      </c>
    </row>
    <row r="50" spans="1:3" ht="19.899999999999999" customHeight="1">
      <c r="A50" s="8" t="s">
        <v>349</v>
      </c>
      <c r="B50" s="8" t="s">
        <v>350</v>
      </c>
      <c r="C50" s="5"/>
    </row>
    <row r="51" spans="1:3" ht="19.899999999999999" customHeight="1">
      <c r="A51" s="8" t="s">
        <v>351</v>
      </c>
      <c r="B51" s="8" t="s">
        <v>352</v>
      </c>
      <c r="C51" s="5"/>
    </row>
    <row r="52" spans="1:3" ht="19.899999999999999" customHeight="1">
      <c r="A52" s="8" t="s">
        <v>353</v>
      </c>
      <c r="B52" s="8" t="s">
        <v>354</v>
      </c>
      <c r="C52" s="5">
        <v>4.5599999999999996</v>
      </c>
    </row>
    <row r="53" spans="1:3" ht="19.899999999999999" customHeight="1">
      <c r="A53" s="8" t="s">
        <v>355</v>
      </c>
      <c r="B53" s="8" t="s">
        <v>356</v>
      </c>
      <c r="C53" s="5"/>
    </row>
    <row r="54" spans="1:3" ht="19.899999999999999" customHeight="1">
      <c r="A54" s="8" t="s">
        <v>357</v>
      </c>
      <c r="B54" s="8" t="s">
        <v>286</v>
      </c>
      <c r="C54" s="5"/>
    </row>
    <row r="55" spans="1:3" ht="19.899999999999999" customHeight="1">
      <c r="A55" s="8" t="s">
        <v>358</v>
      </c>
      <c r="B55" s="8" t="s">
        <v>359</v>
      </c>
      <c r="C55" s="5"/>
    </row>
    <row r="56" spans="1:3" ht="19.899999999999999" customHeight="1">
      <c r="A56" s="8" t="s">
        <v>360</v>
      </c>
      <c r="B56" s="8" t="s">
        <v>361</v>
      </c>
      <c r="C56" s="5"/>
    </row>
    <row r="57" spans="1:3" ht="19.899999999999999" customHeight="1">
      <c r="A57" s="8" t="s">
        <v>362</v>
      </c>
      <c r="B57" s="8" t="s">
        <v>363</v>
      </c>
      <c r="C57" s="5"/>
    </row>
    <row r="58" spans="1:3" ht="19.899999999999999" customHeight="1">
      <c r="A58" s="8" t="s">
        <v>364</v>
      </c>
      <c r="B58" s="8" t="s">
        <v>365</v>
      </c>
      <c r="C58" s="5"/>
    </row>
    <row r="59" spans="1:3" ht="19.899999999999999" customHeight="1">
      <c r="A59" s="6" t="s">
        <v>366</v>
      </c>
      <c r="B59" s="6" t="s">
        <v>367</v>
      </c>
      <c r="C59" s="5"/>
    </row>
    <row r="60" spans="1:3" ht="19.899999999999999" customHeight="1">
      <c r="A60" s="8" t="s">
        <v>368</v>
      </c>
      <c r="B60" s="8" t="s">
        <v>369</v>
      </c>
      <c r="C60" s="5"/>
    </row>
    <row r="61" spans="1:3" ht="19.899999999999999" customHeight="1">
      <c r="A61" s="8" t="s">
        <v>370</v>
      </c>
      <c r="B61" s="8" t="s">
        <v>371</v>
      </c>
      <c r="C61" s="5"/>
    </row>
    <row r="62" spans="1:3" ht="19.899999999999999" customHeight="1">
      <c r="A62" s="8" t="s">
        <v>372</v>
      </c>
      <c r="B62" s="8" t="s">
        <v>373</v>
      </c>
      <c r="C62" s="5"/>
    </row>
    <row r="63" spans="1:3" ht="19.899999999999999" customHeight="1">
      <c r="A63" s="8" t="s">
        <v>374</v>
      </c>
      <c r="B63" s="8" t="s">
        <v>375</v>
      </c>
      <c r="C63" s="5"/>
    </row>
    <row r="64" spans="1:3" ht="19.899999999999999" customHeight="1">
      <c r="A64" s="6" t="s">
        <v>376</v>
      </c>
      <c r="B64" s="6" t="s">
        <v>377</v>
      </c>
      <c r="C64" s="5"/>
    </row>
    <row r="65" spans="1:3" ht="19.899999999999999" customHeight="1">
      <c r="A65" s="8" t="s">
        <v>378</v>
      </c>
      <c r="B65" s="8" t="s">
        <v>379</v>
      </c>
      <c r="C65" s="5"/>
    </row>
    <row r="66" spans="1:3" ht="19.899999999999999" customHeight="1">
      <c r="A66" s="8" t="s">
        <v>380</v>
      </c>
      <c r="B66" s="8" t="s">
        <v>381</v>
      </c>
      <c r="C66" s="5"/>
    </row>
    <row r="67" spans="1:3" ht="19.899999999999999" customHeight="1">
      <c r="A67" s="8" t="s">
        <v>382</v>
      </c>
      <c r="B67" s="8" t="s">
        <v>383</v>
      </c>
      <c r="C67" s="5"/>
    </row>
    <row r="68" spans="1:3" ht="19.899999999999999" customHeight="1">
      <c r="A68" s="8" t="s">
        <v>384</v>
      </c>
      <c r="B68" s="8" t="s">
        <v>385</v>
      </c>
      <c r="C68" s="5"/>
    </row>
    <row r="69" spans="1:3" ht="19.899999999999999" customHeight="1">
      <c r="A69" s="8" t="s">
        <v>386</v>
      </c>
      <c r="B69" s="8" t="s">
        <v>387</v>
      </c>
      <c r="C69" s="5"/>
    </row>
    <row r="70" spans="1:3" ht="19.899999999999999" customHeight="1">
      <c r="A70" s="8" t="s">
        <v>388</v>
      </c>
      <c r="B70" s="8" t="s">
        <v>389</v>
      </c>
      <c r="C70" s="5"/>
    </row>
    <row r="71" spans="1:3" ht="19.899999999999999" customHeight="1">
      <c r="A71" s="8" t="s">
        <v>390</v>
      </c>
      <c r="B71" s="8" t="s">
        <v>391</v>
      </c>
      <c r="C71" s="5"/>
    </row>
    <row r="72" spans="1:3" ht="19.899999999999999" customHeight="1">
      <c r="A72" s="8" t="s">
        <v>392</v>
      </c>
      <c r="B72" s="8" t="s">
        <v>393</v>
      </c>
      <c r="C72" s="5"/>
    </row>
    <row r="73" spans="1:3" ht="19.899999999999999" customHeight="1">
      <c r="A73" s="8" t="s">
        <v>394</v>
      </c>
      <c r="B73" s="8" t="s">
        <v>395</v>
      </c>
      <c r="C73" s="5"/>
    </row>
    <row r="74" spans="1:3" ht="19.899999999999999" customHeight="1">
      <c r="A74" s="8" t="s">
        <v>396</v>
      </c>
      <c r="B74" s="8" t="s">
        <v>397</v>
      </c>
      <c r="C74" s="5"/>
    </row>
    <row r="75" spans="1:3" ht="19.899999999999999" customHeight="1">
      <c r="A75" s="8" t="s">
        <v>398</v>
      </c>
      <c r="B75" s="8" t="s">
        <v>399</v>
      </c>
      <c r="C75" s="5"/>
    </row>
    <row r="76" spans="1:3" ht="19.899999999999999" customHeight="1">
      <c r="A76" s="8" t="s">
        <v>400</v>
      </c>
      <c r="B76" s="8" t="s">
        <v>401</v>
      </c>
      <c r="C76" s="5"/>
    </row>
    <row r="77" spans="1:3" ht="19.899999999999999" customHeight="1">
      <c r="A77" s="6" t="s">
        <v>402</v>
      </c>
      <c r="B77" s="6" t="s">
        <v>403</v>
      </c>
      <c r="C77" s="5"/>
    </row>
    <row r="78" spans="1:3" ht="19.899999999999999" customHeight="1">
      <c r="A78" s="8" t="s">
        <v>404</v>
      </c>
      <c r="B78" s="8" t="s">
        <v>379</v>
      </c>
      <c r="C78" s="5"/>
    </row>
    <row r="79" spans="1:3" ht="19.899999999999999" customHeight="1">
      <c r="A79" s="8" t="s">
        <v>405</v>
      </c>
      <c r="B79" s="8" t="s">
        <v>381</v>
      </c>
      <c r="C79" s="5"/>
    </row>
    <row r="80" spans="1:3" ht="19.899999999999999" customHeight="1">
      <c r="A80" s="8" t="s">
        <v>406</v>
      </c>
      <c r="B80" s="8" t="s">
        <v>383</v>
      </c>
      <c r="C80" s="5"/>
    </row>
    <row r="81" spans="1:3" ht="19.899999999999999" customHeight="1">
      <c r="A81" s="8" t="s">
        <v>407</v>
      </c>
      <c r="B81" s="8" t="s">
        <v>385</v>
      </c>
      <c r="C81" s="5"/>
    </row>
    <row r="82" spans="1:3" ht="19.899999999999999" customHeight="1">
      <c r="A82" s="8" t="s">
        <v>408</v>
      </c>
      <c r="B82" s="8" t="s">
        <v>387</v>
      </c>
      <c r="C82" s="5"/>
    </row>
    <row r="83" spans="1:3" ht="19.899999999999999" customHeight="1">
      <c r="A83" s="8" t="s">
        <v>409</v>
      </c>
      <c r="B83" s="8" t="s">
        <v>389</v>
      </c>
      <c r="C83" s="5"/>
    </row>
    <row r="84" spans="1:3" ht="19.899999999999999" customHeight="1">
      <c r="A84" s="8" t="s">
        <v>410</v>
      </c>
      <c r="B84" s="8" t="s">
        <v>391</v>
      </c>
      <c r="C84" s="5"/>
    </row>
    <row r="85" spans="1:3" ht="19.899999999999999" customHeight="1">
      <c r="A85" s="8" t="s">
        <v>411</v>
      </c>
      <c r="B85" s="8" t="s">
        <v>412</v>
      </c>
      <c r="C85" s="5"/>
    </row>
    <row r="86" spans="1:3" ht="19.899999999999999" customHeight="1">
      <c r="A86" s="8" t="s">
        <v>413</v>
      </c>
      <c r="B86" s="8" t="s">
        <v>414</v>
      </c>
      <c r="C86" s="5"/>
    </row>
    <row r="87" spans="1:3" ht="19.899999999999999" customHeight="1">
      <c r="A87" s="8" t="s">
        <v>415</v>
      </c>
      <c r="B87" s="8" t="s">
        <v>416</v>
      </c>
      <c r="C87" s="5"/>
    </row>
    <row r="88" spans="1:3" ht="19.899999999999999" customHeight="1">
      <c r="A88" s="8" t="s">
        <v>417</v>
      </c>
      <c r="B88" s="8" t="s">
        <v>418</v>
      </c>
      <c r="C88" s="5"/>
    </row>
    <row r="89" spans="1:3" ht="19.899999999999999" customHeight="1">
      <c r="A89" s="8" t="s">
        <v>419</v>
      </c>
      <c r="B89" s="8" t="s">
        <v>393</v>
      </c>
      <c r="C89" s="5"/>
    </row>
    <row r="90" spans="1:3" ht="19.899999999999999" customHeight="1">
      <c r="A90" s="8" t="s">
        <v>420</v>
      </c>
      <c r="B90" s="8" t="s">
        <v>395</v>
      </c>
      <c r="C90" s="5"/>
    </row>
    <row r="91" spans="1:3" ht="19.899999999999999" customHeight="1">
      <c r="A91" s="8" t="s">
        <v>421</v>
      </c>
      <c r="B91" s="8" t="s">
        <v>397</v>
      </c>
      <c r="C91" s="5"/>
    </row>
    <row r="92" spans="1:3" ht="19.899999999999999" customHeight="1">
      <c r="A92" s="8" t="s">
        <v>422</v>
      </c>
      <c r="B92" s="8" t="s">
        <v>399</v>
      </c>
      <c r="C92" s="5"/>
    </row>
    <row r="93" spans="1:3" ht="19.899999999999999" customHeight="1">
      <c r="A93" s="8" t="s">
        <v>423</v>
      </c>
      <c r="B93" s="8" t="s">
        <v>401</v>
      </c>
      <c r="C93" s="5"/>
    </row>
    <row r="94" spans="1:3" ht="19.899999999999999" customHeight="1">
      <c r="A94" s="6" t="s">
        <v>424</v>
      </c>
      <c r="B94" s="6" t="s">
        <v>425</v>
      </c>
      <c r="C94" s="5"/>
    </row>
    <row r="95" spans="1:3" ht="19.899999999999999" customHeight="1">
      <c r="A95" s="8" t="s">
        <v>426</v>
      </c>
      <c r="B95" s="8" t="s">
        <v>427</v>
      </c>
      <c r="C95" s="5"/>
    </row>
    <row r="96" spans="1:3" ht="19.899999999999999" customHeight="1">
      <c r="A96" s="8" t="s">
        <v>428</v>
      </c>
      <c r="B96" s="8" t="s">
        <v>429</v>
      </c>
      <c r="C96" s="5"/>
    </row>
    <row r="97" spans="1:3" ht="19.899999999999999" customHeight="1">
      <c r="A97" s="6" t="s">
        <v>430</v>
      </c>
      <c r="B97" s="6" t="s">
        <v>431</v>
      </c>
      <c r="C97" s="5"/>
    </row>
    <row r="98" spans="1:3" ht="19.899999999999999" customHeight="1">
      <c r="A98" s="8" t="s">
        <v>432</v>
      </c>
      <c r="B98" s="8" t="s">
        <v>427</v>
      </c>
      <c r="C98" s="5"/>
    </row>
    <row r="99" spans="1:3" ht="19.899999999999999" customHeight="1">
      <c r="A99" s="8" t="s">
        <v>433</v>
      </c>
      <c r="B99" s="8" t="s">
        <v>434</v>
      </c>
      <c r="C99" s="5"/>
    </row>
    <row r="100" spans="1:3" ht="19.899999999999999" customHeight="1">
      <c r="A100" s="8" t="s">
        <v>435</v>
      </c>
      <c r="B100" s="8" t="s">
        <v>436</v>
      </c>
      <c r="C100" s="5"/>
    </row>
    <row r="101" spans="1:3" ht="19.899999999999999" customHeight="1">
      <c r="A101" s="8" t="s">
        <v>437</v>
      </c>
      <c r="B101" s="8" t="s">
        <v>438</v>
      </c>
      <c r="C101" s="5"/>
    </row>
    <row r="102" spans="1:3" ht="19.899999999999999" customHeight="1">
      <c r="A102" s="8" t="s">
        <v>439</v>
      </c>
      <c r="B102" s="8" t="s">
        <v>440</v>
      </c>
      <c r="C102" s="5"/>
    </row>
    <row r="103" spans="1:3" ht="19.899999999999999" customHeight="1">
      <c r="A103" s="6" t="s">
        <v>441</v>
      </c>
      <c r="B103" s="6" t="s">
        <v>442</v>
      </c>
      <c r="C103" s="5"/>
    </row>
    <row r="104" spans="1:3" ht="19.899999999999999" customHeight="1">
      <c r="A104" s="8" t="s">
        <v>443</v>
      </c>
      <c r="B104" s="8" t="s">
        <v>444</v>
      </c>
      <c r="C104" s="10"/>
    </row>
    <row r="105" spans="1:3" ht="19.899999999999999" customHeight="1">
      <c r="A105" s="8" t="s">
        <v>445</v>
      </c>
      <c r="B105" s="8" t="s">
        <v>446</v>
      </c>
      <c r="C105" s="10"/>
    </row>
    <row r="106" spans="1:3" ht="19.899999999999999" customHeight="1">
      <c r="A106" s="6" t="s">
        <v>447</v>
      </c>
      <c r="B106" s="6" t="s">
        <v>448</v>
      </c>
      <c r="C106" s="7"/>
    </row>
    <row r="107" spans="1:3" ht="19.899999999999999" customHeight="1">
      <c r="A107" s="8" t="s">
        <v>449</v>
      </c>
      <c r="B107" s="8" t="s">
        <v>450</v>
      </c>
      <c r="C107" s="10"/>
    </row>
    <row r="108" spans="1:3" ht="19.899999999999999" customHeight="1">
      <c r="A108" s="8" t="s">
        <v>451</v>
      </c>
      <c r="B108" s="8" t="s">
        <v>452</v>
      </c>
      <c r="C108" s="10"/>
    </row>
    <row r="109" spans="1:3" ht="19.899999999999999" customHeight="1">
      <c r="A109" s="8" t="s">
        <v>453</v>
      </c>
      <c r="B109" s="8" t="s">
        <v>454</v>
      </c>
      <c r="C109" s="10"/>
    </row>
    <row r="110" spans="1:3" ht="19.899999999999999" customHeight="1">
      <c r="A110" s="8" t="s">
        <v>455</v>
      </c>
      <c r="B110" s="8" t="s">
        <v>456</v>
      </c>
      <c r="C110" s="10"/>
    </row>
  </sheetData>
  <mergeCells count="2">
    <mergeCell ref="A1:C1"/>
    <mergeCell ref="A2:B2"/>
  </mergeCells>
  <phoneticPr fontId="3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67" workbookViewId="0">
      <selection activeCell="C87" sqref="C87"/>
    </sheetView>
  </sheetViews>
  <sheetFormatPr defaultColWidth="9" defaultRowHeight="13.5"/>
  <cols>
    <col min="1" max="1" width="21.25" customWidth="1"/>
    <col min="2" max="2" width="30.375" customWidth="1"/>
    <col min="3" max="3" width="17.375" customWidth="1"/>
  </cols>
  <sheetData>
    <row r="1" spans="1:3" ht="25.5">
      <c r="A1" s="104" t="s">
        <v>457</v>
      </c>
      <c r="B1" s="104"/>
      <c r="C1" s="104"/>
    </row>
    <row r="2" spans="1:3">
      <c r="A2" s="123" t="s">
        <v>63</v>
      </c>
      <c r="B2" s="123"/>
      <c r="C2" s="1" t="s">
        <v>2</v>
      </c>
    </row>
    <row r="3" spans="1:3">
      <c r="A3" s="136" t="s">
        <v>458</v>
      </c>
      <c r="B3" s="136" t="s">
        <v>459</v>
      </c>
      <c r="C3" s="136" t="s">
        <v>460</v>
      </c>
    </row>
    <row r="4" spans="1:3">
      <c r="A4" s="136"/>
      <c r="B4" s="136"/>
      <c r="C4" s="136"/>
    </row>
    <row r="5" spans="1:3" ht="19.899999999999999" customHeight="1">
      <c r="A5" s="3"/>
      <c r="B5" s="4" t="s">
        <v>261</v>
      </c>
      <c r="C5" s="5">
        <f>C6+C11+C22+C30+C37+C41+C44+C48+C51+C57+C60+C65</f>
        <v>3146.4828000000002</v>
      </c>
    </row>
    <row r="6" spans="1:3" ht="19.899999999999999" customHeight="1">
      <c r="A6" s="6" t="s">
        <v>461</v>
      </c>
      <c r="B6" s="6" t="s">
        <v>462</v>
      </c>
      <c r="C6" s="7"/>
    </row>
    <row r="7" spans="1:3" ht="19.899999999999999" customHeight="1">
      <c r="A7" s="8" t="s">
        <v>463</v>
      </c>
      <c r="B7" s="8" t="s">
        <v>464</v>
      </c>
      <c r="C7" s="9"/>
    </row>
    <row r="8" spans="1:3" ht="19.899999999999999" customHeight="1">
      <c r="A8" s="8" t="s">
        <v>465</v>
      </c>
      <c r="B8" s="8" t="s">
        <v>466</v>
      </c>
      <c r="C8" s="7"/>
    </row>
    <row r="9" spans="1:3" ht="19.899999999999999" customHeight="1">
      <c r="A9" s="8" t="s">
        <v>467</v>
      </c>
      <c r="B9" s="8" t="s">
        <v>284</v>
      </c>
      <c r="C9" s="7"/>
    </row>
    <row r="10" spans="1:3" ht="19.899999999999999" customHeight="1">
      <c r="A10" s="8" t="s">
        <v>468</v>
      </c>
      <c r="B10" s="8" t="s">
        <v>288</v>
      </c>
      <c r="C10" s="10"/>
    </row>
    <row r="11" spans="1:3" ht="19.899999999999999" customHeight="1">
      <c r="A11" s="6" t="s">
        <v>469</v>
      </c>
      <c r="B11" s="6" t="s">
        <v>470</v>
      </c>
      <c r="C11" s="7"/>
    </row>
    <row r="12" spans="1:3" ht="19.899999999999999" customHeight="1">
      <c r="A12" s="8" t="s">
        <v>471</v>
      </c>
      <c r="B12" s="8" t="s">
        <v>472</v>
      </c>
      <c r="C12" s="7"/>
    </row>
    <row r="13" spans="1:3" ht="19.899999999999999" customHeight="1">
      <c r="A13" s="8" t="s">
        <v>473</v>
      </c>
      <c r="B13" s="8" t="s">
        <v>317</v>
      </c>
      <c r="C13" s="10"/>
    </row>
    <row r="14" spans="1:3" ht="19.899999999999999" customHeight="1">
      <c r="A14" s="8" t="s">
        <v>474</v>
      </c>
      <c r="B14" s="8" t="s">
        <v>319</v>
      </c>
      <c r="C14" s="10"/>
    </row>
    <row r="15" spans="1:3" ht="19.899999999999999" customHeight="1">
      <c r="A15" s="8" t="s">
        <v>475</v>
      </c>
      <c r="B15" s="8" t="s">
        <v>476</v>
      </c>
      <c r="C15" s="10"/>
    </row>
    <row r="16" spans="1:3" ht="19.899999999999999" customHeight="1">
      <c r="A16" s="8" t="s">
        <v>477</v>
      </c>
      <c r="B16" s="8" t="s">
        <v>331</v>
      </c>
      <c r="C16" s="10"/>
    </row>
    <row r="17" spans="1:3" ht="19.899999999999999" customHeight="1">
      <c r="A17" s="8" t="s">
        <v>478</v>
      </c>
      <c r="B17" s="8" t="s">
        <v>321</v>
      </c>
      <c r="C17" s="10"/>
    </row>
    <row r="18" spans="1:3" ht="19.899999999999999" customHeight="1">
      <c r="A18" s="8" t="s">
        <v>479</v>
      </c>
      <c r="B18" s="8" t="s">
        <v>480</v>
      </c>
      <c r="C18" s="10"/>
    </row>
    <row r="19" spans="1:3" ht="19.899999999999999" customHeight="1">
      <c r="A19" s="8" t="s">
        <v>481</v>
      </c>
      <c r="B19" s="8" t="s">
        <v>337</v>
      </c>
      <c r="C19" s="10"/>
    </row>
    <row r="20" spans="1:3" ht="19.899999999999999" customHeight="1">
      <c r="A20" s="8" t="s">
        <v>482</v>
      </c>
      <c r="B20" s="8" t="s">
        <v>313</v>
      </c>
      <c r="C20" s="10"/>
    </row>
    <row r="21" spans="1:3" ht="19.899999999999999" customHeight="1">
      <c r="A21" s="8" t="s">
        <v>483</v>
      </c>
      <c r="B21" s="8" t="s">
        <v>343</v>
      </c>
      <c r="C21" s="7"/>
    </row>
    <row r="22" spans="1:3" ht="19.899999999999999" customHeight="1">
      <c r="A22" s="6" t="s">
        <v>484</v>
      </c>
      <c r="B22" s="6" t="s">
        <v>485</v>
      </c>
      <c r="C22" s="10"/>
    </row>
    <row r="23" spans="1:3" ht="19.899999999999999" customHeight="1">
      <c r="A23" s="8" t="s">
        <v>486</v>
      </c>
      <c r="B23" s="8" t="s">
        <v>379</v>
      </c>
      <c r="C23" s="10"/>
    </row>
    <row r="24" spans="1:3" ht="19.899999999999999" customHeight="1">
      <c r="A24" s="8" t="s">
        <v>487</v>
      </c>
      <c r="B24" s="8" t="s">
        <v>385</v>
      </c>
      <c r="C24" s="10"/>
    </row>
    <row r="25" spans="1:3" ht="19.899999999999999" customHeight="1">
      <c r="A25" s="8" t="s">
        <v>488</v>
      </c>
      <c r="B25" s="8" t="s">
        <v>393</v>
      </c>
      <c r="C25" s="10"/>
    </row>
    <row r="26" spans="1:3" ht="19.899999999999999" customHeight="1">
      <c r="A26" s="8" t="s">
        <v>489</v>
      </c>
      <c r="B26" s="8" t="s">
        <v>490</v>
      </c>
      <c r="C26" s="10"/>
    </row>
    <row r="27" spans="1:3" ht="19.899999999999999" customHeight="1">
      <c r="A27" s="8" t="s">
        <v>491</v>
      </c>
      <c r="B27" s="8" t="s">
        <v>492</v>
      </c>
      <c r="C27" s="10"/>
    </row>
    <row r="28" spans="1:3" ht="19.899999999999999" customHeight="1">
      <c r="A28" s="8" t="s">
        <v>493</v>
      </c>
      <c r="B28" s="8" t="s">
        <v>387</v>
      </c>
      <c r="C28" s="10"/>
    </row>
    <row r="29" spans="1:3" ht="19.899999999999999" customHeight="1">
      <c r="A29" s="8" t="s">
        <v>494</v>
      </c>
      <c r="B29" s="8" t="s">
        <v>495</v>
      </c>
      <c r="C29" s="10"/>
    </row>
    <row r="30" spans="1:3" ht="19.899999999999999" customHeight="1">
      <c r="A30" s="6" t="s">
        <v>496</v>
      </c>
      <c r="B30" s="6" t="s">
        <v>497</v>
      </c>
      <c r="C30" s="10"/>
    </row>
    <row r="31" spans="1:3" ht="19.899999999999999" customHeight="1">
      <c r="A31" s="8" t="s">
        <v>498</v>
      </c>
      <c r="B31" s="8" t="s">
        <v>379</v>
      </c>
      <c r="C31" s="10"/>
    </row>
    <row r="32" spans="1:3" ht="19.899999999999999" customHeight="1">
      <c r="A32" s="8" t="s">
        <v>499</v>
      </c>
      <c r="B32" s="8" t="s">
        <v>385</v>
      </c>
      <c r="C32" s="10"/>
    </row>
    <row r="33" spans="1:3" ht="19.899999999999999" customHeight="1">
      <c r="A33" s="8" t="s">
        <v>500</v>
      </c>
      <c r="B33" s="8" t="s">
        <v>393</v>
      </c>
      <c r="C33" s="10"/>
    </row>
    <row r="34" spans="1:3" ht="19.899999999999999" customHeight="1">
      <c r="A34" s="8" t="s">
        <v>501</v>
      </c>
      <c r="B34" s="8" t="s">
        <v>492</v>
      </c>
      <c r="C34" s="10"/>
    </row>
    <row r="35" spans="1:3" ht="19.899999999999999" customHeight="1">
      <c r="A35" s="8" t="s">
        <v>502</v>
      </c>
      <c r="B35" s="8" t="s">
        <v>387</v>
      </c>
      <c r="C35" s="10"/>
    </row>
    <row r="36" spans="1:3" ht="19.899999999999999" customHeight="1">
      <c r="A36" s="8" t="s">
        <v>503</v>
      </c>
      <c r="B36" s="8" t="s">
        <v>495</v>
      </c>
      <c r="C36" s="10"/>
    </row>
    <row r="37" spans="1:3" ht="19.899999999999999" customHeight="1">
      <c r="A37" s="6" t="s">
        <v>504</v>
      </c>
      <c r="B37" s="6" t="s">
        <v>505</v>
      </c>
      <c r="C37" s="5">
        <f>C38+C39+C40</f>
        <v>3029.3948</v>
      </c>
    </row>
    <row r="38" spans="1:3" ht="19.899999999999999" customHeight="1">
      <c r="A38" s="8" t="s">
        <v>506</v>
      </c>
      <c r="B38" s="8" t="s">
        <v>507</v>
      </c>
      <c r="C38" s="5">
        <v>2219.3948</v>
      </c>
    </row>
    <row r="39" spans="1:3" ht="19.899999999999999" customHeight="1">
      <c r="A39" s="8" t="s">
        <v>508</v>
      </c>
      <c r="B39" s="8" t="s">
        <v>509</v>
      </c>
      <c r="C39" s="5">
        <v>810</v>
      </c>
    </row>
    <row r="40" spans="1:3" ht="19.899999999999999" customHeight="1">
      <c r="A40" s="8" t="s">
        <v>510</v>
      </c>
      <c r="B40" s="8" t="s">
        <v>511</v>
      </c>
      <c r="C40" s="10"/>
    </row>
    <row r="41" spans="1:3" ht="19.899999999999999" customHeight="1">
      <c r="A41" s="6" t="s">
        <v>512</v>
      </c>
      <c r="B41" s="6" t="s">
        <v>513</v>
      </c>
      <c r="C41" s="10"/>
    </row>
    <row r="42" spans="1:3" ht="19.899999999999999" customHeight="1">
      <c r="A42" s="8" t="s">
        <v>514</v>
      </c>
      <c r="B42" s="8" t="s">
        <v>515</v>
      </c>
      <c r="C42" s="10"/>
    </row>
    <row r="43" spans="1:3" ht="19.899999999999999" customHeight="1">
      <c r="A43" s="8" t="s">
        <v>516</v>
      </c>
      <c r="B43" s="8" t="s">
        <v>517</v>
      </c>
      <c r="C43" s="10"/>
    </row>
    <row r="44" spans="1:3" ht="19.899999999999999" customHeight="1">
      <c r="A44" s="6" t="s">
        <v>518</v>
      </c>
      <c r="B44" s="6" t="s">
        <v>431</v>
      </c>
      <c r="C44" s="10"/>
    </row>
    <row r="45" spans="1:3" ht="19.899999999999999" customHeight="1">
      <c r="A45" s="8" t="s">
        <v>519</v>
      </c>
      <c r="B45" s="8" t="s">
        <v>520</v>
      </c>
      <c r="C45" s="10"/>
    </row>
    <row r="46" spans="1:3" ht="19.899999999999999" customHeight="1">
      <c r="A46" s="8" t="s">
        <v>521</v>
      </c>
      <c r="B46" s="8" t="s">
        <v>438</v>
      </c>
      <c r="C46" s="10"/>
    </row>
    <row r="47" spans="1:3" ht="19.899999999999999" customHeight="1">
      <c r="A47" s="8" t="s">
        <v>522</v>
      </c>
      <c r="B47" s="8" t="s">
        <v>429</v>
      </c>
      <c r="C47" s="10"/>
    </row>
    <row r="48" spans="1:3" ht="19.899999999999999" customHeight="1">
      <c r="A48" s="6" t="s">
        <v>523</v>
      </c>
      <c r="B48" s="6" t="s">
        <v>524</v>
      </c>
      <c r="C48" s="10"/>
    </row>
    <row r="49" spans="1:3" ht="19.899999999999999" customHeight="1">
      <c r="A49" s="8" t="s">
        <v>525</v>
      </c>
      <c r="B49" s="8" t="s">
        <v>526</v>
      </c>
      <c r="C49" s="10"/>
    </row>
    <row r="50" spans="1:3" ht="19.899999999999999" customHeight="1">
      <c r="A50" s="8" t="s">
        <v>527</v>
      </c>
      <c r="B50" s="8" t="s">
        <v>528</v>
      </c>
      <c r="C50" s="10"/>
    </row>
    <row r="51" spans="1:3" ht="19.899999999999999" customHeight="1">
      <c r="A51" s="6" t="s">
        <v>529</v>
      </c>
      <c r="B51" s="6" t="s">
        <v>193</v>
      </c>
      <c r="C51" s="5">
        <f>C52+C53+C54+C55+C56</f>
        <v>117.08799999999999</v>
      </c>
    </row>
    <row r="52" spans="1:3" ht="19.899999999999999" customHeight="1">
      <c r="A52" s="8" t="s">
        <v>530</v>
      </c>
      <c r="B52" s="8" t="s">
        <v>531</v>
      </c>
      <c r="C52" s="5">
        <v>4.5599999999999996</v>
      </c>
    </row>
    <row r="53" spans="1:3" ht="19.899999999999999" customHeight="1">
      <c r="A53" s="8" t="s">
        <v>532</v>
      </c>
      <c r="B53" s="8" t="s">
        <v>359</v>
      </c>
      <c r="C53" s="5"/>
    </row>
    <row r="54" spans="1:3" ht="19.899999999999999" customHeight="1">
      <c r="A54" s="8" t="s">
        <v>533</v>
      </c>
      <c r="B54" s="8" t="s">
        <v>534</v>
      </c>
      <c r="C54" s="5"/>
    </row>
    <row r="55" spans="1:3" ht="19.899999999999999" customHeight="1">
      <c r="A55" s="8" t="s">
        <v>535</v>
      </c>
      <c r="B55" s="8" t="s">
        <v>536</v>
      </c>
      <c r="C55" s="5">
        <v>112.52800000000001</v>
      </c>
    </row>
    <row r="56" spans="1:3" ht="19.899999999999999" customHeight="1">
      <c r="A56" s="8" t="s">
        <v>537</v>
      </c>
      <c r="B56" s="8" t="s">
        <v>365</v>
      </c>
      <c r="C56" s="5"/>
    </row>
    <row r="57" spans="1:3" ht="19.899999999999999" customHeight="1">
      <c r="A57" s="6" t="s">
        <v>538</v>
      </c>
      <c r="B57" s="6" t="s">
        <v>442</v>
      </c>
      <c r="C57" s="10"/>
    </row>
    <row r="58" spans="1:3" ht="19.899999999999999" customHeight="1">
      <c r="A58" s="8" t="s">
        <v>539</v>
      </c>
      <c r="B58" s="8" t="s">
        <v>540</v>
      </c>
      <c r="C58" s="10"/>
    </row>
    <row r="59" spans="1:3" ht="19.899999999999999" customHeight="1">
      <c r="A59" s="8" t="s">
        <v>541</v>
      </c>
      <c r="B59" s="8" t="s">
        <v>446</v>
      </c>
      <c r="C59" s="10"/>
    </row>
    <row r="60" spans="1:3" ht="19.899999999999999" customHeight="1">
      <c r="A60" s="6" t="s">
        <v>542</v>
      </c>
      <c r="B60" s="6" t="s">
        <v>367</v>
      </c>
      <c r="C60" s="10"/>
    </row>
    <row r="61" spans="1:3" ht="19.899999999999999" customHeight="1">
      <c r="A61" s="8" t="s">
        <v>543</v>
      </c>
      <c r="B61" s="8" t="s">
        <v>544</v>
      </c>
      <c r="C61" s="10"/>
    </row>
    <row r="62" spans="1:3" ht="19.899999999999999" customHeight="1">
      <c r="A62" s="8" t="s">
        <v>545</v>
      </c>
      <c r="B62" s="8" t="s">
        <v>371</v>
      </c>
      <c r="C62" s="10"/>
    </row>
    <row r="63" spans="1:3" ht="19.899999999999999" customHeight="1">
      <c r="A63" s="8" t="s">
        <v>546</v>
      </c>
      <c r="B63" s="8" t="s">
        <v>373</v>
      </c>
      <c r="C63" s="10"/>
    </row>
    <row r="64" spans="1:3" ht="19.899999999999999" customHeight="1">
      <c r="A64" s="8" t="s">
        <v>547</v>
      </c>
      <c r="B64" s="8" t="s">
        <v>375</v>
      </c>
      <c r="C64" s="10"/>
    </row>
    <row r="65" spans="1:3" ht="19.899999999999999" customHeight="1">
      <c r="A65" s="6" t="s">
        <v>548</v>
      </c>
      <c r="B65" s="6" t="s">
        <v>549</v>
      </c>
      <c r="C65" s="10"/>
    </row>
    <row r="66" spans="1:3" ht="19.899999999999999" customHeight="1">
      <c r="A66" s="8" t="s">
        <v>550</v>
      </c>
      <c r="B66" s="8" t="s">
        <v>551</v>
      </c>
      <c r="C66" s="10"/>
    </row>
    <row r="67" spans="1:3" ht="19.899999999999999" customHeight="1">
      <c r="A67" s="8" t="s">
        <v>552</v>
      </c>
      <c r="B67" s="8" t="s">
        <v>553</v>
      </c>
      <c r="C67" s="10"/>
    </row>
    <row r="68" spans="1:3" ht="19.899999999999999" customHeight="1">
      <c r="A68" s="6" t="s">
        <v>554</v>
      </c>
      <c r="B68" s="6" t="s">
        <v>555</v>
      </c>
      <c r="C68" s="10"/>
    </row>
    <row r="69" spans="1:3" ht="19.899999999999999" customHeight="1">
      <c r="A69" s="8" t="s">
        <v>556</v>
      </c>
      <c r="B69" s="8" t="s">
        <v>557</v>
      </c>
      <c r="C69" s="10"/>
    </row>
    <row r="70" spans="1:3" ht="19.899999999999999" customHeight="1">
      <c r="A70" s="8" t="s">
        <v>558</v>
      </c>
      <c r="B70" s="8" t="s">
        <v>559</v>
      </c>
      <c r="C70" s="10"/>
    </row>
    <row r="71" spans="1:3" ht="19.899999999999999" customHeight="1">
      <c r="A71" s="8" t="s">
        <v>560</v>
      </c>
      <c r="B71" s="8" t="s">
        <v>561</v>
      </c>
      <c r="C71" s="10"/>
    </row>
    <row r="72" spans="1:3" ht="19.899999999999999" customHeight="1">
      <c r="A72" s="8" t="s">
        <v>562</v>
      </c>
      <c r="B72" s="8" t="s">
        <v>563</v>
      </c>
      <c r="C72" s="10"/>
    </row>
    <row r="73" spans="1:3" ht="19.899999999999999" customHeight="1">
      <c r="A73" s="6" t="s">
        <v>564</v>
      </c>
      <c r="B73" s="6" t="s">
        <v>565</v>
      </c>
      <c r="C73" s="10"/>
    </row>
    <row r="74" spans="1:3" ht="19.899999999999999" customHeight="1">
      <c r="A74" s="8" t="s">
        <v>566</v>
      </c>
      <c r="B74" s="8" t="s">
        <v>567</v>
      </c>
      <c r="C74" s="10"/>
    </row>
    <row r="75" spans="1:3" ht="19.899999999999999" customHeight="1">
      <c r="A75" s="8" t="s">
        <v>568</v>
      </c>
      <c r="B75" s="8" t="s">
        <v>569</v>
      </c>
      <c r="C75" s="10"/>
    </row>
    <row r="76" spans="1:3" ht="19.899999999999999" customHeight="1">
      <c r="A76" s="6" t="s">
        <v>570</v>
      </c>
      <c r="B76" s="6" t="s">
        <v>448</v>
      </c>
      <c r="C76" s="10"/>
    </row>
    <row r="77" spans="1:3" ht="19.899999999999999" customHeight="1">
      <c r="A77" s="8" t="s">
        <v>571</v>
      </c>
      <c r="B77" s="8" t="s">
        <v>450</v>
      </c>
      <c r="C77" s="10"/>
    </row>
    <row r="78" spans="1:3" ht="19.899999999999999" customHeight="1">
      <c r="A78" s="8" t="s">
        <v>572</v>
      </c>
      <c r="B78" s="8" t="s">
        <v>573</v>
      </c>
      <c r="C78" s="10"/>
    </row>
    <row r="79" spans="1:3" ht="25.15" customHeight="1">
      <c r="A79" s="8" t="s">
        <v>574</v>
      </c>
      <c r="B79" s="8" t="s">
        <v>576</v>
      </c>
      <c r="C79" s="10"/>
    </row>
    <row r="80" spans="1:3" ht="19.899999999999999" customHeight="1">
      <c r="A80" s="8" t="s">
        <v>575</v>
      </c>
      <c r="B80" s="8" t="s">
        <v>456</v>
      </c>
      <c r="C80" s="10"/>
    </row>
  </sheetData>
  <mergeCells count="5">
    <mergeCell ref="A1:C1"/>
    <mergeCell ref="A2:B2"/>
    <mergeCell ref="A3:A4"/>
    <mergeCell ref="B3:B4"/>
    <mergeCell ref="C3:C4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H16" sqref="H16"/>
    </sheetView>
  </sheetViews>
  <sheetFormatPr defaultColWidth="9" defaultRowHeight="13.5"/>
  <cols>
    <col min="1" max="1" width="7.875" customWidth="1"/>
    <col min="2" max="2" width="9.125" customWidth="1"/>
    <col min="3" max="3" width="9" hidden="1" customWidth="1"/>
    <col min="4" max="4" width="8.875" customWidth="1"/>
    <col min="5" max="5" width="9.375" customWidth="1"/>
    <col min="6" max="6" width="8.375" customWidth="1"/>
    <col min="7" max="8" width="6.5" customWidth="1"/>
    <col min="9" max="10" width="8.375" customWidth="1"/>
    <col min="11" max="11" width="8.25" customWidth="1"/>
    <col min="12" max="13" width="8.375" customWidth="1"/>
    <col min="14" max="14" width="6" customWidth="1"/>
    <col min="15" max="16" width="8.375" customWidth="1"/>
    <col min="17" max="17" width="6.875" customWidth="1"/>
    <col min="18" max="18" width="9.125" customWidth="1"/>
    <col min="19" max="19" width="2" customWidth="1"/>
  </cols>
  <sheetData>
    <row r="1" spans="1:19" ht="34.15" customHeight="1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45"/>
    </row>
    <row r="2" spans="1:19" ht="30.6" customHeight="1">
      <c r="A2" s="109"/>
      <c r="B2" s="109"/>
      <c r="C2" s="96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10" t="s">
        <v>43</v>
      </c>
      <c r="R2" s="110"/>
      <c r="S2" s="45"/>
    </row>
    <row r="3" spans="1:19" ht="24" customHeight="1">
      <c r="A3" s="107" t="s">
        <v>44</v>
      </c>
      <c r="B3" s="107" t="s">
        <v>45</v>
      </c>
      <c r="C3" s="107" t="s">
        <v>46</v>
      </c>
      <c r="D3" s="107" t="s">
        <v>47</v>
      </c>
      <c r="E3" s="107" t="s">
        <v>48</v>
      </c>
      <c r="F3" s="107" t="s">
        <v>49</v>
      </c>
      <c r="G3" s="107"/>
      <c r="H3" s="107"/>
      <c r="I3" s="107"/>
      <c r="J3" s="107"/>
      <c r="K3" s="107"/>
      <c r="L3" s="107" t="s">
        <v>50</v>
      </c>
      <c r="M3" s="107"/>
      <c r="N3" s="107"/>
      <c r="O3" s="107" t="s">
        <v>51</v>
      </c>
      <c r="P3" s="107" t="s">
        <v>52</v>
      </c>
      <c r="Q3" s="107" t="s">
        <v>53</v>
      </c>
      <c r="R3" s="107" t="s">
        <v>54</v>
      </c>
      <c r="S3" s="47"/>
    </row>
    <row r="4" spans="1:19" ht="39.75" customHeight="1">
      <c r="A4" s="107"/>
      <c r="B4" s="107"/>
      <c r="C4" s="107"/>
      <c r="D4" s="107"/>
      <c r="E4" s="107"/>
      <c r="F4" s="3" t="s">
        <v>55</v>
      </c>
      <c r="G4" s="3" t="s">
        <v>56</v>
      </c>
      <c r="H4" s="3" t="s">
        <v>57</v>
      </c>
      <c r="I4" s="3" t="s">
        <v>58</v>
      </c>
      <c r="J4" s="3" t="s">
        <v>59</v>
      </c>
      <c r="K4" s="3" t="s">
        <v>53</v>
      </c>
      <c r="L4" s="3" t="s">
        <v>55</v>
      </c>
      <c r="M4" s="3" t="s">
        <v>60</v>
      </c>
      <c r="N4" s="3" t="s">
        <v>53</v>
      </c>
      <c r="O4" s="107"/>
      <c r="P4" s="107"/>
      <c r="Q4" s="107"/>
      <c r="R4" s="107"/>
      <c r="S4" s="47"/>
    </row>
    <row r="5" spans="1:19" s="95" customFormat="1" ht="25.15" customHeight="1">
      <c r="A5" s="97">
        <v>208</v>
      </c>
      <c r="B5" s="98" t="s">
        <v>61</v>
      </c>
      <c r="C5" s="99"/>
      <c r="D5" s="100">
        <f>E5+K5</f>
        <v>3146.48</v>
      </c>
      <c r="E5" s="100">
        <v>2336.48</v>
      </c>
      <c r="F5" s="100"/>
      <c r="G5" s="100"/>
      <c r="H5" s="100"/>
      <c r="I5" s="100"/>
      <c r="J5" s="100"/>
      <c r="K5" s="100">
        <v>810</v>
      </c>
      <c r="L5" s="102"/>
      <c r="M5" s="102"/>
      <c r="N5" s="102"/>
      <c r="O5" s="102"/>
      <c r="P5" s="102"/>
      <c r="Q5" s="102"/>
      <c r="R5" s="102"/>
      <c r="S5" s="103"/>
    </row>
    <row r="6" spans="1:19" ht="25.15" customHeight="1">
      <c r="A6" s="49"/>
      <c r="B6" s="49"/>
      <c r="C6" s="4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47"/>
    </row>
    <row r="7" spans="1:19" ht="25.15" customHeight="1">
      <c r="A7" s="49"/>
      <c r="B7" s="49"/>
      <c r="C7" s="4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47"/>
    </row>
    <row r="8" spans="1:19" ht="25.15" customHeight="1">
      <c r="A8" s="49"/>
      <c r="B8" s="49"/>
      <c r="C8" s="48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47"/>
    </row>
    <row r="9" spans="1:19" ht="25.15" customHeight="1">
      <c r="A9" s="49"/>
      <c r="B9" s="49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7"/>
    </row>
    <row r="10" spans="1:19" ht="11.25" customHeight="1">
      <c r="A10" s="47"/>
      <c r="B10" s="47"/>
      <c r="C10" s="101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5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honeticPr fontId="3" type="noConversion"/>
  <printOptions horizontalCentered="1"/>
  <pageMargins left="0" right="0" top="0.74803149606299202" bottom="0.74803149606299202" header="0.31496062992126" footer="0.31496062992126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J15" sqref="J15"/>
    </sheetView>
  </sheetViews>
  <sheetFormatPr defaultColWidth="9" defaultRowHeight="13.5"/>
  <cols>
    <col min="1" max="1" width="4.625" customWidth="1"/>
    <col min="2" max="2" width="7" customWidth="1"/>
    <col min="3" max="3" width="4.125" customWidth="1"/>
    <col min="4" max="4" width="2.875" customWidth="1"/>
    <col min="5" max="5" width="5.125" customWidth="1"/>
    <col min="6" max="6" width="20.5" customWidth="1"/>
    <col min="7" max="7" width="7.625" hidden="1" customWidth="1"/>
    <col min="8" max="9" width="9.25" customWidth="1"/>
    <col min="10" max="10" width="9.125" customWidth="1"/>
    <col min="11" max="11" width="8.25" customWidth="1"/>
    <col min="12" max="13" width="7.625" customWidth="1"/>
    <col min="14" max="14" width="7.25" customWidth="1"/>
    <col min="15" max="21" width="5.75" customWidth="1"/>
    <col min="22" max="22" width="4.5" customWidth="1"/>
    <col min="23" max="23" width="9" hidden="1" customWidth="1"/>
    <col min="24" max="24" width="2" customWidth="1"/>
  </cols>
  <sheetData>
    <row r="1" spans="1:24" ht="18.75" customHeight="1">
      <c r="A1" s="81"/>
      <c r="B1" s="81"/>
      <c r="C1" s="81"/>
      <c r="D1" s="81"/>
      <c r="E1" s="81"/>
      <c r="F1" s="8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11"/>
      <c r="U1" s="111"/>
      <c r="V1" s="111"/>
      <c r="W1" s="82"/>
      <c r="X1" s="82"/>
    </row>
    <row r="2" spans="1:24" ht="25.9" customHeight="1">
      <c r="A2" s="104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82"/>
      <c r="X2" s="82"/>
    </row>
    <row r="3" spans="1:24" ht="21.6" customHeight="1">
      <c r="A3" s="112" t="s">
        <v>63</v>
      </c>
      <c r="B3" s="112"/>
      <c r="C3" s="112"/>
      <c r="D3" s="112"/>
      <c r="E3" s="112"/>
      <c r="F3" s="1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 t="s">
        <v>43</v>
      </c>
      <c r="T3" s="106"/>
      <c r="U3" s="106"/>
      <c r="V3" s="106"/>
      <c r="W3" s="82"/>
      <c r="X3" s="82"/>
    </row>
    <row r="4" spans="1:24" ht="20.25" customHeight="1">
      <c r="A4" s="113" t="s">
        <v>44</v>
      </c>
      <c r="B4" s="113" t="s">
        <v>64</v>
      </c>
      <c r="C4" s="113" t="s">
        <v>64</v>
      </c>
      <c r="D4" s="113"/>
      <c r="E4" s="113"/>
      <c r="F4" s="113" t="s">
        <v>65</v>
      </c>
      <c r="G4" s="113" t="s">
        <v>66</v>
      </c>
      <c r="H4" s="113" t="s">
        <v>67</v>
      </c>
      <c r="I4" s="113" t="s">
        <v>68</v>
      </c>
      <c r="J4" s="113"/>
      <c r="K4" s="113"/>
      <c r="L4" s="113"/>
      <c r="M4" s="113" t="s">
        <v>69</v>
      </c>
      <c r="N4" s="113"/>
      <c r="O4" s="113"/>
      <c r="P4" s="113"/>
      <c r="Q4" s="113"/>
      <c r="R4" s="113"/>
      <c r="S4" s="113"/>
      <c r="T4" s="113" t="s">
        <v>70</v>
      </c>
      <c r="U4" s="113" t="s">
        <v>71</v>
      </c>
      <c r="V4" s="113" t="s">
        <v>72</v>
      </c>
      <c r="W4" s="42"/>
      <c r="X4" s="82"/>
    </row>
    <row r="5" spans="1:24" ht="36.75" customHeight="1">
      <c r="A5" s="113"/>
      <c r="B5" s="113"/>
      <c r="C5" s="37" t="s">
        <v>73</v>
      </c>
      <c r="D5" s="37" t="s">
        <v>74</v>
      </c>
      <c r="E5" s="37" t="s">
        <v>75</v>
      </c>
      <c r="F5" s="113"/>
      <c r="G5" s="113"/>
      <c r="H5" s="113"/>
      <c r="I5" s="37" t="s">
        <v>76</v>
      </c>
      <c r="J5" s="37" t="s">
        <v>77</v>
      </c>
      <c r="K5" s="37" t="s">
        <v>78</v>
      </c>
      <c r="L5" s="37" t="s">
        <v>79</v>
      </c>
      <c r="M5" s="37" t="s">
        <v>76</v>
      </c>
      <c r="N5" s="37" t="s">
        <v>80</v>
      </c>
      <c r="O5" s="37" t="s">
        <v>81</v>
      </c>
      <c r="P5" s="37" t="s">
        <v>82</v>
      </c>
      <c r="Q5" s="37" t="s">
        <v>83</v>
      </c>
      <c r="R5" s="37" t="s">
        <v>84</v>
      </c>
      <c r="S5" s="37" t="s">
        <v>85</v>
      </c>
      <c r="T5" s="113"/>
      <c r="U5" s="113"/>
      <c r="V5" s="113"/>
      <c r="W5" s="42"/>
      <c r="X5" s="82"/>
    </row>
    <row r="6" spans="1:24" s="80" customFormat="1" ht="20.25" customHeight="1">
      <c r="A6" s="83">
        <v>208</v>
      </c>
      <c r="B6" s="84" t="s">
        <v>86</v>
      </c>
      <c r="C6" s="84" t="s">
        <v>86</v>
      </c>
      <c r="D6" s="84" t="s">
        <v>86</v>
      </c>
      <c r="E6" s="84" t="s">
        <v>86</v>
      </c>
      <c r="F6" s="84" t="s">
        <v>86</v>
      </c>
      <c r="G6" s="8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93"/>
      <c r="X6" s="94"/>
    </row>
    <row r="7" spans="1:24" s="80" customFormat="1" ht="20.25" customHeight="1">
      <c r="A7" s="83">
        <v>208</v>
      </c>
      <c r="B7" s="86"/>
      <c r="C7" s="86"/>
      <c r="D7" s="86"/>
      <c r="E7" s="87"/>
      <c r="F7" s="66" t="s">
        <v>47</v>
      </c>
      <c r="G7" s="8"/>
      <c r="H7" s="10">
        <f>H8+H11</f>
        <v>3146.48</v>
      </c>
      <c r="I7" s="10">
        <f t="shared" ref="I7:N7" si="0">I8+I11</f>
        <v>3026.08</v>
      </c>
      <c r="J7" s="10">
        <f t="shared" si="0"/>
        <v>2219.39</v>
      </c>
      <c r="K7" s="10">
        <f t="shared" si="0"/>
        <v>689.6</v>
      </c>
      <c r="L7" s="10">
        <f t="shared" si="0"/>
        <v>117.09</v>
      </c>
      <c r="M7" s="10">
        <f t="shared" si="0"/>
        <v>120.4</v>
      </c>
      <c r="N7" s="10">
        <f t="shared" si="0"/>
        <v>120.4</v>
      </c>
      <c r="O7" s="85"/>
      <c r="P7" s="85"/>
      <c r="Q7" s="85"/>
      <c r="R7" s="85"/>
      <c r="S7" s="85"/>
      <c r="T7" s="85"/>
      <c r="U7" s="85"/>
      <c r="V7" s="85"/>
      <c r="W7" s="93"/>
      <c r="X7" s="94"/>
    </row>
    <row r="8" spans="1:24" s="80" customFormat="1" ht="20.25" customHeight="1">
      <c r="A8" s="83">
        <v>208</v>
      </c>
      <c r="B8" s="86">
        <v>207</v>
      </c>
      <c r="C8" s="86">
        <v>207</v>
      </c>
      <c r="D8" s="86"/>
      <c r="E8" s="88"/>
      <c r="F8" s="66" t="s">
        <v>87</v>
      </c>
      <c r="G8" s="8"/>
      <c r="H8" s="10">
        <f>I8+M8</f>
        <v>3029.39</v>
      </c>
      <c r="I8" s="10">
        <f>J8+K8+L8</f>
        <v>2908.99</v>
      </c>
      <c r="J8" s="10">
        <v>2219.39</v>
      </c>
      <c r="K8" s="10">
        <v>689.6</v>
      </c>
      <c r="L8" s="10"/>
      <c r="M8" s="10">
        <v>120.4</v>
      </c>
      <c r="N8" s="10">
        <v>120.4</v>
      </c>
      <c r="O8" s="85"/>
      <c r="P8" s="85"/>
      <c r="Q8" s="85"/>
      <c r="R8" s="85"/>
      <c r="S8" s="85"/>
      <c r="T8" s="85"/>
      <c r="U8" s="85"/>
      <c r="V8" s="85"/>
      <c r="W8" s="93"/>
      <c r="X8" s="94"/>
    </row>
    <row r="9" spans="1:24" s="80" customFormat="1" ht="20.25" customHeight="1">
      <c r="A9" s="83">
        <v>208</v>
      </c>
      <c r="B9" s="86">
        <v>207</v>
      </c>
      <c r="C9" s="86">
        <v>207</v>
      </c>
      <c r="D9" s="86">
        <v>8</v>
      </c>
      <c r="E9" s="88"/>
      <c r="F9" s="66" t="s">
        <v>88</v>
      </c>
      <c r="G9" s="8"/>
      <c r="H9" s="10">
        <f t="shared" ref="H9:H13" si="1">I9+M9</f>
        <v>3029.39</v>
      </c>
      <c r="I9" s="10">
        <f t="shared" ref="I9:I13" si="2">J9+K9+L9</f>
        <v>2908.99</v>
      </c>
      <c r="J9" s="10">
        <v>2219.39</v>
      </c>
      <c r="K9" s="10">
        <v>689.6</v>
      </c>
      <c r="L9" s="10"/>
      <c r="M9" s="10">
        <v>120.4</v>
      </c>
      <c r="N9" s="10">
        <v>120.4</v>
      </c>
      <c r="O9" s="85"/>
      <c r="P9" s="85"/>
      <c r="Q9" s="85"/>
      <c r="R9" s="85"/>
      <c r="S9" s="85"/>
      <c r="T9" s="85"/>
      <c r="U9" s="85"/>
      <c r="V9" s="85"/>
      <c r="W9" s="93"/>
      <c r="X9" s="94"/>
    </row>
    <row r="10" spans="1:24" s="80" customFormat="1" ht="20.25" customHeight="1">
      <c r="A10" s="83">
        <v>208</v>
      </c>
      <c r="B10" s="89">
        <v>207</v>
      </c>
      <c r="C10" s="86">
        <v>207</v>
      </c>
      <c r="D10" s="69" t="s">
        <v>89</v>
      </c>
      <c r="E10" s="88" t="s">
        <v>90</v>
      </c>
      <c r="F10" s="90" t="s">
        <v>91</v>
      </c>
      <c r="G10" s="8"/>
      <c r="H10" s="10">
        <f t="shared" si="1"/>
        <v>3029.39</v>
      </c>
      <c r="I10" s="10">
        <f t="shared" si="2"/>
        <v>2908.99</v>
      </c>
      <c r="J10" s="10">
        <f>2088.39+131</f>
        <v>2219.39</v>
      </c>
      <c r="K10" s="10">
        <f>16+673.6</f>
        <v>689.6</v>
      </c>
      <c r="L10" s="10"/>
      <c r="M10" s="10">
        <v>120.4</v>
      </c>
      <c r="N10" s="10">
        <v>120.4</v>
      </c>
      <c r="O10" s="85"/>
      <c r="P10" s="85"/>
      <c r="Q10" s="85"/>
      <c r="R10" s="85"/>
      <c r="S10" s="85"/>
      <c r="T10" s="85"/>
      <c r="U10" s="85"/>
      <c r="V10" s="85"/>
      <c r="W10" s="93"/>
      <c r="X10" s="94"/>
    </row>
    <row r="11" spans="1:24" s="80" customFormat="1" ht="20.25" customHeight="1">
      <c r="A11" s="83">
        <v>208</v>
      </c>
      <c r="B11" s="89" t="s">
        <v>92</v>
      </c>
      <c r="C11" s="86">
        <v>208</v>
      </c>
      <c r="D11" s="71"/>
      <c r="E11" s="88"/>
      <c r="F11" s="72" t="s">
        <v>93</v>
      </c>
      <c r="G11" s="8"/>
      <c r="H11" s="10">
        <f t="shared" si="1"/>
        <v>117.09</v>
      </c>
      <c r="I11" s="10">
        <f t="shared" si="2"/>
        <v>117.09</v>
      </c>
      <c r="J11" s="10"/>
      <c r="K11" s="10"/>
      <c r="L11" s="10">
        <v>117.09</v>
      </c>
      <c r="M11" s="10"/>
      <c r="N11" s="10"/>
      <c r="O11" s="85"/>
      <c r="P11" s="85"/>
      <c r="Q11" s="85"/>
      <c r="R11" s="85"/>
      <c r="S11" s="85"/>
      <c r="T11" s="85"/>
      <c r="U11" s="85"/>
      <c r="V11" s="85"/>
      <c r="W11" s="93">
        <v>9</v>
      </c>
      <c r="X11" s="94"/>
    </row>
    <row r="12" spans="1:24" s="80" customFormat="1" ht="20.25" customHeight="1">
      <c r="A12" s="83">
        <v>208</v>
      </c>
      <c r="B12" s="89" t="s">
        <v>92</v>
      </c>
      <c r="C12" s="86">
        <v>208</v>
      </c>
      <c r="D12" s="71" t="s">
        <v>90</v>
      </c>
      <c r="E12" s="88"/>
      <c r="F12" s="72" t="s">
        <v>94</v>
      </c>
      <c r="G12" s="8"/>
      <c r="H12" s="10">
        <f t="shared" si="1"/>
        <v>117.09</v>
      </c>
      <c r="I12" s="10">
        <f t="shared" si="2"/>
        <v>117.09</v>
      </c>
      <c r="J12" s="10"/>
      <c r="K12" s="10"/>
      <c r="L12" s="10">
        <v>117.09</v>
      </c>
      <c r="M12" s="10"/>
      <c r="N12" s="10"/>
      <c r="O12" s="85"/>
      <c r="P12" s="85"/>
      <c r="Q12" s="85"/>
      <c r="R12" s="85"/>
      <c r="S12" s="85"/>
      <c r="T12" s="85"/>
      <c r="U12" s="85"/>
      <c r="V12" s="85"/>
      <c r="W12" s="93">
        <v>9</v>
      </c>
      <c r="X12" s="94"/>
    </row>
    <row r="13" spans="1:24" s="80" customFormat="1" ht="20.25" customHeight="1">
      <c r="A13" s="83">
        <v>208</v>
      </c>
      <c r="B13" s="89" t="s">
        <v>92</v>
      </c>
      <c r="C13" s="86">
        <v>208</v>
      </c>
      <c r="D13" s="74" t="s">
        <v>90</v>
      </c>
      <c r="E13" s="88" t="s">
        <v>95</v>
      </c>
      <c r="F13" s="72" t="s">
        <v>94</v>
      </c>
      <c r="G13" s="8"/>
      <c r="H13" s="10">
        <f t="shared" si="1"/>
        <v>117.09</v>
      </c>
      <c r="I13" s="10">
        <f t="shared" si="2"/>
        <v>117.09</v>
      </c>
      <c r="J13" s="10"/>
      <c r="K13" s="10"/>
      <c r="L13" s="10">
        <v>117.09</v>
      </c>
      <c r="M13" s="10"/>
      <c r="N13" s="10"/>
      <c r="O13" s="85"/>
      <c r="P13" s="85"/>
      <c r="Q13" s="85"/>
      <c r="R13" s="85"/>
      <c r="S13" s="85"/>
      <c r="T13" s="85"/>
      <c r="U13" s="85"/>
      <c r="V13" s="85"/>
      <c r="W13" s="93"/>
      <c r="X13" s="94"/>
    </row>
    <row r="14" spans="1:24" ht="20.25" customHeight="1">
      <c r="A14" s="40"/>
      <c r="B14" s="91"/>
      <c r="C14" s="37"/>
      <c r="D14" s="37"/>
      <c r="E14" s="37"/>
      <c r="F14" s="92"/>
      <c r="G14" s="9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2"/>
      <c r="X14" s="82"/>
    </row>
    <row r="15" spans="1:24" ht="20.25" customHeight="1">
      <c r="A15" s="40"/>
      <c r="B15" s="91"/>
      <c r="C15" s="37"/>
      <c r="D15" s="37"/>
      <c r="E15" s="37"/>
      <c r="F15" s="92"/>
      <c r="G15" s="9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>
        <v>9</v>
      </c>
      <c r="X15" s="82"/>
    </row>
    <row r="16" spans="1:24" ht="20.25" customHeight="1">
      <c r="A16" s="40"/>
      <c r="B16" s="91"/>
      <c r="C16" s="37"/>
      <c r="D16" s="37"/>
      <c r="E16" s="37"/>
      <c r="F16" s="92"/>
      <c r="G16" s="9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>
        <v>9</v>
      </c>
      <c r="X16" s="82"/>
    </row>
    <row r="17" spans="1:24" ht="20.25" customHeight="1">
      <c r="A17" s="40"/>
      <c r="B17" s="91"/>
      <c r="C17" s="37"/>
      <c r="D17" s="37"/>
      <c r="E17" s="37"/>
      <c r="F17" s="92"/>
      <c r="G17" s="9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82"/>
    </row>
    <row r="18" spans="1:24" ht="20.25" customHeight="1">
      <c r="A18" s="37"/>
      <c r="B18" s="92"/>
      <c r="C18" s="37"/>
      <c r="D18" s="37"/>
      <c r="E18" s="37"/>
      <c r="F18" s="92"/>
      <c r="G18" s="9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>
        <v>9</v>
      </c>
      <c r="X18" s="82"/>
    </row>
    <row r="19" spans="1:24" ht="18.75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82"/>
      <c r="X19" s="82"/>
    </row>
    <row r="20" spans="1:24" ht="18.75" customHeight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82"/>
      <c r="X20" s="82"/>
    </row>
  </sheetData>
  <mergeCells count="17">
    <mergeCell ref="A19:V19"/>
    <mergeCell ref="A20:V20"/>
    <mergeCell ref="A4:A5"/>
    <mergeCell ref="B4:B5"/>
    <mergeCell ref="F4:F5"/>
    <mergeCell ref="G4:G5"/>
    <mergeCell ref="H4:H5"/>
    <mergeCell ref="T4:T5"/>
    <mergeCell ref="U4:U5"/>
    <mergeCell ref="V4:V5"/>
    <mergeCell ref="T1:V1"/>
    <mergeCell ref="A2:V2"/>
    <mergeCell ref="A3:F3"/>
    <mergeCell ref="S3:V3"/>
    <mergeCell ref="C4:E4"/>
    <mergeCell ref="I4:L4"/>
    <mergeCell ref="M4:S4"/>
  </mergeCells>
  <phoneticPr fontId="3" type="noConversion"/>
  <printOptions horizontalCentered="1"/>
  <pageMargins left="0" right="0" top="0.74803149606299202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15" sqref="H15"/>
    </sheetView>
  </sheetViews>
  <sheetFormatPr defaultColWidth="9" defaultRowHeight="13.5"/>
  <cols>
    <col min="1" max="1" width="4.875" customWidth="1"/>
    <col min="2" max="2" width="5.375" customWidth="1"/>
    <col min="3" max="3" width="4.375" customWidth="1"/>
    <col min="4" max="4" width="27.5" customWidth="1"/>
    <col min="5" max="5" width="13" customWidth="1"/>
    <col min="6" max="6" width="11.625" customWidth="1"/>
    <col min="7" max="7" width="11.875" customWidth="1"/>
  </cols>
  <sheetData>
    <row r="1" spans="1:7" ht="45" customHeight="1">
      <c r="A1" s="116" t="s">
        <v>96</v>
      </c>
      <c r="B1" s="116"/>
      <c r="C1" s="116"/>
      <c r="D1" s="116"/>
      <c r="E1" s="116"/>
      <c r="F1" s="116"/>
      <c r="G1" s="116"/>
    </row>
    <row r="2" spans="1:7" ht="18" customHeight="1">
      <c r="A2" s="117" t="s">
        <v>63</v>
      </c>
      <c r="B2" s="117"/>
      <c r="C2" s="117"/>
      <c r="D2" s="117"/>
      <c r="E2" s="117"/>
      <c r="F2" s="117"/>
      <c r="G2" s="51" t="s">
        <v>2</v>
      </c>
    </row>
    <row r="3" spans="1:7" ht="18" customHeight="1">
      <c r="A3" s="118" t="s">
        <v>64</v>
      </c>
      <c r="B3" s="118"/>
      <c r="C3" s="118"/>
      <c r="D3" s="118" t="s">
        <v>97</v>
      </c>
      <c r="E3" s="118" t="s">
        <v>98</v>
      </c>
      <c r="F3" s="118" t="s">
        <v>68</v>
      </c>
      <c r="G3" s="118" t="s">
        <v>69</v>
      </c>
    </row>
    <row r="4" spans="1:7" ht="18" customHeight="1">
      <c r="A4" s="48" t="s">
        <v>73</v>
      </c>
      <c r="B4" s="48" t="s">
        <v>74</v>
      </c>
      <c r="C4" s="48" t="s">
        <v>75</v>
      </c>
      <c r="D4" s="118"/>
      <c r="E4" s="118"/>
      <c r="F4" s="118"/>
      <c r="G4" s="118"/>
    </row>
    <row r="5" spans="1:7" ht="18" customHeight="1">
      <c r="A5" s="63" t="s">
        <v>86</v>
      </c>
      <c r="B5" s="63" t="s">
        <v>86</v>
      </c>
      <c r="C5" s="63" t="s">
        <v>86</v>
      </c>
      <c r="D5" s="64" t="s">
        <v>86</v>
      </c>
      <c r="E5" s="64">
        <v>1</v>
      </c>
      <c r="F5" s="64">
        <v>2</v>
      </c>
      <c r="G5" s="64">
        <v>3</v>
      </c>
    </row>
    <row r="6" spans="1:7" ht="18" customHeight="1">
      <c r="A6" s="65"/>
      <c r="B6" s="65"/>
      <c r="C6" s="65"/>
      <c r="D6" s="66" t="s">
        <v>47</v>
      </c>
      <c r="E6" s="67">
        <f>E7+E10</f>
        <v>3146.48</v>
      </c>
      <c r="F6" s="67">
        <f>F7+F10</f>
        <v>3026.08</v>
      </c>
      <c r="G6" s="67">
        <v>120.4</v>
      </c>
    </row>
    <row r="7" spans="1:7" s="62" customFormat="1" ht="18" customHeight="1">
      <c r="A7" s="68">
        <v>207</v>
      </c>
      <c r="B7" s="68"/>
      <c r="C7" s="68"/>
      <c r="D7" s="66" t="s">
        <v>87</v>
      </c>
      <c r="E7" s="67">
        <f t="shared" ref="E7:E12" si="0">F7+G7</f>
        <v>3029.39</v>
      </c>
      <c r="F7" s="67">
        <v>2908.99</v>
      </c>
      <c r="G7" s="67">
        <v>120.4</v>
      </c>
    </row>
    <row r="8" spans="1:7" s="62" customFormat="1" ht="18" customHeight="1">
      <c r="A8" s="68">
        <v>207</v>
      </c>
      <c r="B8" s="68">
        <v>8</v>
      </c>
      <c r="C8" s="68"/>
      <c r="D8" s="66" t="s">
        <v>88</v>
      </c>
      <c r="E8" s="67">
        <f t="shared" si="0"/>
        <v>3029.39</v>
      </c>
      <c r="F8" s="67">
        <v>2908.99</v>
      </c>
      <c r="G8" s="67">
        <v>120.4</v>
      </c>
    </row>
    <row r="9" spans="1:7" s="62" customFormat="1" ht="18" customHeight="1">
      <c r="A9" s="68">
        <v>207</v>
      </c>
      <c r="B9" s="69" t="s">
        <v>89</v>
      </c>
      <c r="C9" s="69" t="s">
        <v>90</v>
      </c>
      <c r="D9" s="70" t="s">
        <v>91</v>
      </c>
      <c r="E9" s="67">
        <f t="shared" si="0"/>
        <v>3029.39</v>
      </c>
      <c r="F9" s="67">
        <v>2908.99</v>
      </c>
      <c r="G9" s="67">
        <v>120.4</v>
      </c>
    </row>
    <row r="10" spans="1:7" s="62" customFormat="1" ht="18" customHeight="1">
      <c r="A10" s="71" t="s">
        <v>92</v>
      </c>
      <c r="B10" s="71"/>
      <c r="C10" s="71"/>
      <c r="D10" s="72" t="s">
        <v>93</v>
      </c>
      <c r="E10" s="67">
        <f t="shared" si="0"/>
        <v>117.09</v>
      </c>
      <c r="F10" s="73">
        <v>117.09</v>
      </c>
      <c r="G10" s="73"/>
    </row>
    <row r="11" spans="1:7" s="62" customFormat="1" ht="18" customHeight="1">
      <c r="A11" s="71" t="s">
        <v>92</v>
      </c>
      <c r="B11" s="71" t="s">
        <v>90</v>
      </c>
      <c r="C11" s="71"/>
      <c r="D11" s="72" t="s">
        <v>99</v>
      </c>
      <c r="E11" s="67">
        <f t="shared" si="0"/>
        <v>117.09</v>
      </c>
      <c r="F11" s="73">
        <v>117.09</v>
      </c>
      <c r="G11" s="73"/>
    </row>
    <row r="12" spans="1:7" s="62" customFormat="1" ht="18" customHeight="1">
      <c r="A12" s="74" t="s">
        <v>92</v>
      </c>
      <c r="B12" s="74" t="s">
        <v>90</v>
      </c>
      <c r="C12" s="74" t="s">
        <v>95</v>
      </c>
      <c r="D12" s="72" t="s">
        <v>99</v>
      </c>
      <c r="E12" s="67">
        <f t="shared" si="0"/>
        <v>117.09</v>
      </c>
      <c r="F12" s="73">
        <v>117.09</v>
      </c>
      <c r="G12" s="73"/>
    </row>
    <row r="13" spans="1:7" s="62" customFormat="1" ht="18" customHeight="1">
      <c r="A13" s="75"/>
      <c r="B13" s="75"/>
      <c r="C13" s="75"/>
      <c r="D13" s="76"/>
      <c r="E13" s="77"/>
      <c r="F13" s="77"/>
      <c r="G13" s="77"/>
    </row>
    <row r="14" spans="1:7" ht="18" customHeight="1">
      <c r="A14" s="78"/>
      <c r="B14" s="78"/>
      <c r="C14" s="78"/>
      <c r="D14" s="79"/>
      <c r="E14" s="52"/>
      <c r="F14" s="52"/>
      <c r="G14" s="52"/>
    </row>
    <row r="15" spans="1:7" ht="18" customHeight="1">
      <c r="A15" s="78"/>
      <c r="B15" s="78"/>
      <c r="C15" s="78"/>
      <c r="D15" s="79"/>
      <c r="E15" s="52"/>
      <c r="F15" s="52"/>
      <c r="G15" s="52"/>
    </row>
    <row r="16" spans="1:7" ht="18" customHeight="1">
      <c r="A16" s="78"/>
      <c r="B16" s="78"/>
      <c r="C16" s="78"/>
      <c r="D16" s="79"/>
      <c r="E16" s="52"/>
      <c r="F16" s="52"/>
      <c r="G16" s="52"/>
    </row>
    <row r="17" spans="1:7" ht="18" customHeight="1">
      <c r="A17" s="78"/>
      <c r="B17" s="78"/>
      <c r="C17" s="78"/>
      <c r="D17" s="79"/>
      <c r="E17" s="52"/>
      <c r="F17" s="52"/>
      <c r="G17" s="52"/>
    </row>
    <row r="18" spans="1:7" ht="18" customHeight="1">
      <c r="A18" s="78"/>
      <c r="B18" s="78"/>
      <c r="C18" s="78"/>
      <c r="D18" s="79"/>
      <c r="E18" s="52"/>
      <c r="F18" s="52"/>
      <c r="G18" s="52"/>
    </row>
    <row r="19" spans="1:7" ht="18" customHeight="1">
      <c r="A19" s="78"/>
      <c r="B19" s="78"/>
      <c r="C19" s="78"/>
      <c r="D19" s="79"/>
      <c r="E19" s="52"/>
      <c r="F19" s="52"/>
      <c r="G19" s="52"/>
    </row>
    <row r="20" spans="1:7" ht="18" customHeight="1">
      <c r="A20" s="78"/>
      <c r="B20" s="78"/>
      <c r="C20" s="78"/>
      <c r="D20" s="79"/>
      <c r="E20" s="52"/>
      <c r="F20" s="52"/>
      <c r="G20" s="52"/>
    </row>
    <row r="21" spans="1:7" ht="18" customHeight="1">
      <c r="A21" s="78"/>
      <c r="B21" s="78"/>
      <c r="C21" s="78"/>
      <c r="D21" s="79"/>
      <c r="E21" s="52"/>
      <c r="F21" s="52"/>
      <c r="G21" s="52"/>
    </row>
    <row r="22" spans="1:7" ht="18" customHeight="1">
      <c r="A22" s="78"/>
      <c r="B22" s="78"/>
      <c r="C22" s="78"/>
      <c r="D22" s="79"/>
      <c r="E22" s="52"/>
      <c r="F22" s="52"/>
      <c r="G22" s="52"/>
    </row>
    <row r="23" spans="1:7" ht="18" customHeight="1">
      <c r="A23" s="78"/>
      <c r="B23" s="78"/>
      <c r="C23" s="78"/>
      <c r="D23" s="79"/>
      <c r="E23" s="52"/>
      <c r="F23" s="52"/>
      <c r="G23" s="52"/>
    </row>
    <row r="24" spans="1:7" ht="18" customHeight="1">
      <c r="A24" s="78"/>
      <c r="B24" s="78"/>
      <c r="C24" s="78"/>
      <c r="D24" s="79"/>
      <c r="E24" s="52"/>
      <c r="F24" s="52"/>
      <c r="G24" s="52"/>
    </row>
    <row r="25" spans="1:7" ht="18" customHeight="1">
      <c r="A25" s="78"/>
      <c r="B25" s="78"/>
      <c r="C25" s="78"/>
      <c r="D25" s="79"/>
      <c r="E25" s="52"/>
      <c r="F25" s="52"/>
      <c r="G25" s="52"/>
    </row>
    <row r="26" spans="1:7" ht="18" customHeight="1">
      <c r="A26" s="78"/>
      <c r="B26" s="78"/>
      <c r="C26" s="78"/>
      <c r="D26" s="79"/>
      <c r="E26" s="52"/>
      <c r="F26" s="52"/>
      <c r="G26" s="52"/>
    </row>
    <row r="27" spans="1:7" ht="18" customHeight="1">
      <c r="A27" s="78"/>
      <c r="B27" s="78"/>
      <c r="C27" s="78"/>
      <c r="D27" s="79"/>
      <c r="E27" s="52"/>
      <c r="F27" s="52"/>
      <c r="G27" s="52"/>
    </row>
    <row r="28" spans="1:7" ht="18" customHeight="1">
      <c r="A28" s="78"/>
      <c r="B28" s="78"/>
      <c r="C28" s="78"/>
      <c r="D28" s="79"/>
      <c r="E28" s="52"/>
      <c r="F28" s="52"/>
      <c r="G28" s="52"/>
    </row>
    <row r="29" spans="1:7" ht="18" customHeight="1">
      <c r="A29" s="78"/>
      <c r="B29" s="78"/>
      <c r="C29" s="78"/>
      <c r="D29" s="79"/>
      <c r="E29" s="52"/>
      <c r="F29" s="52"/>
      <c r="G29" s="52"/>
    </row>
    <row r="30" spans="1:7" ht="18" customHeight="1">
      <c r="A30" s="78"/>
      <c r="B30" s="78"/>
      <c r="C30" s="78"/>
      <c r="D30" s="79"/>
      <c r="E30" s="52"/>
      <c r="F30" s="52"/>
      <c r="G30" s="52"/>
    </row>
    <row r="31" spans="1:7" ht="18" customHeight="1">
      <c r="A31" s="78"/>
      <c r="B31" s="78"/>
      <c r="C31" s="78"/>
      <c r="D31" s="79"/>
      <c r="E31" s="52"/>
      <c r="F31" s="52"/>
      <c r="G31" s="52"/>
    </row>
    <row r="32" spans="1:7" ht="18" customHeight="1">
      <c r="A32" s="78"/>
      <c r="B32" s="78"/>
      <c r="C32" s="78"/>
      <c r="D32" s="79"/>
      <c r="E32" s="52"/>
      <c r="F32" s="52"/>
      <c r="G32" s="52"/>
    </row>
    <row r="33" spans="1:7" ht="18" customHeight="1">
      <c r="A33" s="78"/>
      <c r="B33" s="78"/>
      <c r="C33" s="78"/>
      <c r="D33" s="79"/>
      <c r="E33" s="52"/>
      <c r="F33" s="52"/>
      <c r="G33" s="52"/>
    </row>
    <row r="34" spans="1:7" ht="18" customHeight="1">
      <c r="A34" s="78"/>
      <c r="B34" s="78"/>
      <c r="C34" s="78"/>
      <c r="D34" s="79"/>
      <c r="E34" s="52"/>
      <c r="F34" s="52"/>
      <c r="G34" s="52"/>
    </row>
    <row r="35" spans="1:7" ht="18" customHeight="1">
      <c r="A35" s="78"/>
      <c r="B35" s="78"/>
      <c r="C35" s="78"/>
      <c r="D35" s="79"/>
      <c r="E35" s="52"/>
      <c r="F35" s="52"/>
      <c r="G35" s="52"/>
    </row>
    <row r="36" spans="1:7" ht="18" customHeight="1">
      <c r="A36" s="78"/>
      <c r="B36" s="78"/>
      <c r="C36" s="78"/>
      <c r="D36" s="79"/>
      <c r="E36" s="52"/>
      <c r="F36" s="52"/>
      <c r="G36" s="52"/>
    </row>
    <row r="37" spans="1:7" ht="18" customHeight="1">
      <c r="A37" s="78"/>
      <c r="B37" s="78"/>
      <c r="C37" s="78"/>
      <c r="D37" s="79"/>
      <c r="E37" s="52"/>
      <c r="F37" s="52"/>
      <c r="G37" s="52"/>
    </row>
    <row r="38" spans="1:7" ht="11.25" customHeight="1">
      <c r="A38" s="47"/>
      <c r="B38" s="47"/>
      <c r="C38" s="47"/>
      <c r="D38" s="47"/>
      <c r="E38" s="47"/>
      <c r="F38" s="47"/>
      <c r="G38" s="47"/>
    </row>
  </sheetData>
  <mergeCells count="7">
    <mergeCell ref="A1:G1"/>
    <mergeCell ref="A2:F2"/>
    <mergeCell ref="A3:C3"/>
    <mergeCell ref="D3:D4"/>
    <mergeCell ref="E3:E4"/>
    <mergeCell ref="F3:F4"/>
    <mergeCell ref="G3:G4"/>
  </mergeCells>
  <phoneticPr fontId="3" type="noConversion"/>
  <printOptions horizontalCentered="1"/>
  <pageMargins left="0.31496062992126" right="0.31496062992126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10" sqref="G10:G11"/>
    </sheetView>
  </sheetViews>
  <sheetFormatPr defaultColWidth="9" defaultRowHeight="13.5"/>
  <cols>
    <col min="1" max="1" width="24.375" customWidth="1"/>
    <col min="2" max="2" width="9" hidden="1" customWidth="1"/>
    <col min="3" max="3" width="11.875" customWidth="1"/>
    <col min="4" max="4" width="24" customWidth="1"/>
    <col min="5" max="5" width="9" hidden="1" customWidth="1"/>
    <col min="6" max="6" width="9.375" customWidth="1"/>
    <col min="7" max="7" width="11.875" customWidth="1"/>
    <col min="8" max="8" width="11.375" customWidth="1"/>
  </cols>
  <sheetData>
    <row r="1" spans="1:8" ht="33" customHeight="1">
      <c r="A1" s="119" t="s">
        <v>100</v>
      </c>
      <c r="B1" s="119"/>
      <c r="C1" s="119"/>
      <c r="D1" s="119"/>
      <c r="E1" s="119"/>
      <c r="F1" s="119"/>
      <c r="G1" s="119"/>
      <c r="H1" s="119"/>
    </row>
    <row r="2" spans="1:8" ht="18" customHeight="1">
      <c r="A2" s="117" t="s">
        <v>63</v>
      </c>
      <c r="B2" s="117"/>
      <c r="C2" s="117"/>
      <c r="D2" s="117"/>
      <c r="E2" s="117"/>
      <c r="F2" s="117"/>
      <c r="G2" s="117"/>
      <c r="H2" s="51" t="s">
        <v>43</v>
      </c>
    </row>
    <row r="3" spans="1:8" ht="19.899999999999999" customHeight="1">
      <c r="A3" s="120" t="s">
        <v>101</v>
      </c>
      <c r="B3" s="120"/>
      <c r="C3" s="120"/>
      <c r="D3" s="120" t="s">
        <v>102</v>
      </c>
      <c r="E3" s="120"/>
      <c r="F3" s="120"/>
      <c r="G3" s="120"/>
      <c r="H3" s="120"/>
    </row>
    <row r="4" spans="1:8" ht="34.15" customHeight="1">
      <c r="A4" s="61" t="s">
        <v>103</v>
      </c>
      <c r="B4" s="61"/>
      <c r="C4" s="60" t="s">
        <v>6</v>
      </c>
      <c r="D4" s="60" t="s">
        <v>103</v>
      </c>
      <c r="E4" s="61"/>
      <c r="F4" s="60" t="s">
        <v>47</v>
      </c>
      <c r="G4" s="60" t="s">
        <v>104</v>
      </c>
      <c r="H4" s="60" t="s">
        <v>105</v>
      </c>
    </row>
    <row r="5" spans="1:8" ht="19.899999999999999" customHeight="1">
      <c r="A5" s="61" t="s">
        <v>106</v>
      </c>
      <c r="B5" s="61"/>
      <c r="C5" s="10">
        <v>3146.48</v>
      </c>
      <c r="D5" s="61" t="s">
        <v>107</v>
      </c>
      <c r="E5" s="61">
        <v>201</v>
      </c>
      <c r="F5" s="10"/>
      <c r="G5" s="10"/>
      <c r="H5" s="10"/>
    </row>
    <row r="6" spans="1:8" ht="19.899999999999999" customHeight="1">
      <c r="A6" s="61" t="s">
        <v>108</v>
      </c>
      <c r="B6" s="61">
        <v>1</v>
      </c>
      <c r="C6" s="10">
        <v>2336.48</v>
      </c>
      <c r="D6" s="61" t="s">
        <v>109</v>
      </c>
      <c r="E6" s="61">
        <v>203</v>
      </c>
      <c r="F6" s="10"/>
      <c r="G6" s="10"/>
      <c r="H6" s="10"/>
    </row>
    <row r="7" spans="1:8" ht="29.45" customHeight="1">
      <c r="A7" s="61" t="s">
        <v>110</v>
      </c>
      <c r="B7" s="61">
        <v>2</v>
      </c>
      <c r="C7" s="10">
        <v>810</v>
      </c>
      <c r="D7" s="61" t="s">
        <v>111</v>
      </c>
      <c r="E7" s="61">
        <v>204</v>
      </c>
      <c r="F7" s="10"/>
      <c r="G7" s="10"/>
      <c r="H7" s="10"/>
    </row>
    <row r="8" spans="1:8" ht="30.6" customHeight="1">
      <c r="A8" s="61" t="s">
        <v>112</v>
      </c>
      <c r="B8" s="61">
        <v>90101</v>
      </c>
      <c r="C8" s="10"/>
      <c r="D8" s="61" t="s">
        <v>113</v>
      </c>
      <c r="E8" s="61">
        <v>205</v>
      </c>
      <c r="F8" s="10"/>
      <c r="G8" s="10"/>
      <c r="H8" s="10"/>
    </row>
    <row r="9" spans="1:8" ht="19.899999999999999" customHeight="1">
      <c r="A9" s="61" t="s">
        <v>114</v>
      </c>
      <c r="B9" s="61">
        <v>90102</v>
      </c>
      <c r="C9" s="10"/>
      <c r="D9" s="61" t="s">
        <v>115</v>
      </c>
      <c r="E9" s="61">
        <v>206</v>
      </c>
      <c r="F9" s="10"/>
      <c r="G9" s="10"/>
      <c r="H9" s="10"/>
    </row>
    <row r="10" spans="1:8" ht="19.899999999999999" customHeight="1">
      <c r="A10" s="61" t="s">
        <v>116</v>
      </c>
      <c r="B10" s="61">
        <v>90103</v>
      </c>
      <c r="C10" s="10"/>
      <c r="D10" s="61" t="s">
        <v>117</v>
      </c>
      <c r="E10" s="61">
        <v>207</v>
      </c>
      <c r="F10" s="10"/>
      <c r="G10" s="10">
        <v>3029.39</v>
      </c>
      <c r="H10" s="10"/>
    </row>
    <row r="11" spans="1:8" ht="28.9" customHeight="1">
      <c r="A11" s="61" t="s">
        <v>118</v>
      </c>
      <c r="B11" s="61">
        <v>90104</v>
      </c>
      <c r="C11" s="10"/>
      <c r="D11" s="61" t="s">
        <v>119</v>
      </c>
      <c r="E11" s="61">
        <v>208</v>
      </c>
      <c r="F11" s="10"/>
      <c r="G11" s="10">
        <v>117.09</v>
      </c>
      <c r="H11" s="10"/>
    </row>
    <row r="12" spans="1:8" ht="30" customHeight="1">
      <c r="A12" s="61" t="s">
        <v>120</v>
      </c>
      <c r="B12" s="61">
        <v>90105</v>
      </c>
      <c r="C12" s="10"/>
      <c r="D12" s="61" t="s">
        <v>121</v>
      </c>
      <c r="E12" s="61">
        <v>209</v>
      </c>
      <c r="F12" s="10"/>
      <c r="G12" s="10"/>
      <c r="H12" s="10"/>
    </row>
    <row r="13" spans="1:8" ht="19.899999999999999" customHeight="1">
      <c r="A13" s="61" t="s">
        <v>122</v>
      </c>
      <c r="B13" s="61">
        <v>90106</v>
      </c>
      <c r="C13" s="10"/>
      <c r="D13" s="61" t="s">
        <v>123</v>
      </c>
      <c r="E13" s="61">
        <v>210</v>
      </c>
      <c r="F13" s="10"/>
      <c r="G13" s="10"/>
      <c r="H13" s="10"/>
    </row>
    <row r="14" spans="1:8" ht="32.450000000000003" customHeight="1">
      <c r="A14" s="61" t="s">
        <v>124</v>
      </c>
      <c r="B14" s="61">
        <v>4</v>
      </c>
      <c r="C14" s="10"/>
      <c r="D14" s="61" t="s">
        <v>125</v>
      </c>
      <c r="E14" s="61">
        <v>211</v>
      </c>
      <c r="F14" s="10"/>
      <c r="G14" s="10"/>
      <c r="H14" s="10"/>
    </row>
    <row r="15" spans="1:8" ht="19.899999999999999" customHeight="1">
      <c r="A15" s="61" t="s">
        <v>126</v>
      </c>
      <c r="B15" s="61">
        <v>5</v>
      </c>
      <c r="C15" s="10"/>
      <c r="D15" s="61" t="s">
        <v>127</v>
      </c>
      <c r="E15" s="61">
        <v>212</v>
      </c>
      <c r="F15" s="10"/>
      <c r="G15" s="10"/>
      <c r="H15" s="10"/>
    </row>
    <row r="16" spans="1:8" ht="19.899999999999999" customHeight="1">
      <c r="A16" s="61" t="s">
        <v>128</v>
      </c>
      <c r="B16" s="61">
        <v>7</v>
      </c>
      <c r="C16" s="10"/>
      <c r="D16" s="61" t="s">
        <v>129</v>
      </c>
      <c r="E16" s="61">
        <v>213</v>
      </c>
      <c r="F16" s="10"/>
      <c r="G16" s="10"/>
      <c r="H16" s="10"/>
    </row>
    <row r="17" spans="1:8" ht="19.899999999999999" customHeight="1">
      <c r="A17" s="61" t="s">
        <v>130</v>
      </c>
      <c r="B17" s="61"/>
      <c r="C17" s="10"/>
      <c r="D17" s="61" t="s">
        <v>131</v>
      </c>
      <c r="E17" s="61">
        <v>214</v>
      </c>
      <c r="F17" s="10"/>
      <c r="G17" s="10"/>
      <c r="H17" s="10"/>
    </row>
    <row r="18" spans="1:8" ht="19.899999999999999" customHeight="1">
      <c r="A18" s="61"/>
      <c r="B18" s="61"/>
      <c r="C18" s="8"/>
      <c r="D18" s="61" t="s">
        <v>132</v>
      </c>
      <c r="E18" s="61">
        <v>215</v>
      </c>
      <c r="F18" s="10"/>
      <c r="G18" s="10"/>
      <c r="H18" s="10"/>
    </row>
    <row r="19" spans="1:8" ht="19.899999999999999" customHeight="1">
      <c r="A19" s="61" t="s">
        <v>133</v>
      </c>
      <c r="B19" s="61">
        <v>3</v>
      </c>
      <c r="C19" s="10"/>
      <c r="D19" s="61" t="s">
        <v>134</v>
      </c>
      <c r="E19" s="61">
        <v>216</v>
      </c>
      <c r="F19" s="10"/>
      <c r="G19" s="10"/>
      <c r="H19" s="10"/>
    </row>
    <row r="20" spans="1:8" ht="19.899999999999999" customHeight="1">
      <c r="A20" s="61"/>
      <c r="B20" s="61"/>
      <c r="C20" s="8"/>
      <c r="D20" s="61" t="s">
        <v>135</v>
      </c>
      <c r="E20" s="61">
        <v>217</v>
      </c>
      <c r="F20" s="10"/>
      <c r="G20" s="10"/>
      <c r="H20" s="10"/>
    </row>
    <row r="21" spans="1:8" ht="19.899999999999999" customHeight="1">
      <c r="A21" s="61"/>
      <c r="B21" s="61"/>
      <c r="C21" s="8"/>
      <c r="D21" s="61" t="s">
        <v>136</v>
      </c>
      <c r="E21" s="61">
        <v>219</v>
      </c>
      <c r="F21" s="10"/>
      <c r="G21" s="10"/>
      <c r="H21" s="10"/>
    </row>
    <row r="22" spans="1:8" ht="19.899999999999999" customHeight="1">
      <c r="A22" s="61"/>
      <c r="B22" s="61"/>
      <c r="C22" s="8"/>
      <c r="D22" s="61" t="s">
        <v>137</v>
      </c>
      <c r="E22" s="61">
        <v>220</v>
      </c>
      <c r="F22" s="10"/>
      <c r="G22" s="10"/>
      <c r="H22" s="10"/>
    </row>
    <row r="23" spans="1:8" ht="19.899999999999999" customHeight="1">
      <c r="A23" s="61"/>
      <c r="B23" s="61"/>
      <c r="C23" s="8"/>
      <c r="D23" s="61" t="s">
        <v>138</v>
      </c>
      <c r="E23" s="61">
        <v>221</v>
      </c>
      <c r="F23" s="10"/>
      <c r="G23" s="10"/>
      <c r="H23" s="10"/>
    </row>
    <row r="24" spans="1:8" ht="19.899999999999999" customHeight="1">
      <c r="A24" s="61"/>
      <c r="B24" s="61"/>
      <c r="C24" s="8"/>
      <c r="D24" s="61" t="s">
        <v>139</v>
      </c>
      <c r="E24" s="61">
        <v>222</v>
      </c>
      <c r="F24" s="10"/>
      <c r="G24" s="10"/>
      <c r="H24" s="10"/>
    </row>
    <row r="25" spans="1:8" ht="19.899999999999999" customHeight="1">
      <c r="A25" s="61"/>
      <c r="B25" s="61"/>
      <c r="C25" s="8"/>
      <c r="D25" s="61" t="s">
        <v>140</v>
      </c>
      <c r="E25" s="61">
        <v>224</v>
      </c>
      <c r="F25" s="10"/>
      <c r="G25" s="10"/>
      <c r="H25" s="10"/>
    </row>
    <row r="26" spans="1:8" ht="19.899999999999999" customHeight="1">
      <c r="A26" s="61"/>
      <c r="B26" s="61"/>
      <c r="C26" s="8"/>
      <c r="D26" s="61" t="s">
        <v>141</v>
      </c>
      <c r="E26" s="61">
        <v>227</v>
      </c>
      <c r="F26" s="10"/>
      <c r="G26" s="10"/>
      <c r="H26" s="10"/>
    </row>
    <row r="27" spans="1:8" ht="19.899999999999999" customHeight="1">
      <c r="A27" s="61"/>
      <c r="B27" s="61"/>
      <c r="C27" s="8"/>
      <c r="D27" s="61" t="s">
        <v>142</v>
      </c>
      <c r="E27" s="61">
        <v>229</v>
      </c>
      <c r="F27" s="10"/>
      <c r="G27" s="10"/>
      <c r="H27" s="10"/>
    </row>
    <row r="28" spans="1:8" ht="19.899999999999999" customHeight="1">
      <c r="A28" s="61"/>
      <c r="B28" s="61"/>
      <c r="C28" s="8"/>
      <c r="D28" s="61" t="s">
        <v>143</v>
      </c>
      <c r="E28" s="61">
        <v>230</v>
      </c>
      <c r="F28" s="10"/>
      <c r="G28" s="10"/>
      <c r="H28" s="10"/>
    </row>
    <row r="29" spans="1:8" ht="19.899999999999999" customHeight="1">
      <c r="A29" s="61"/>
      <c r="B29" s="61"/>
      <c r="C29" s="8"/>
      <c r="D29" s="61" t="s">
        <v>144</v>
      </c>
      <c r="E29" s="61">
        <v>231</v>
      </c>
      <c r="F29" s="10"/>
      <c r="G29" s="10"/>
      <c r="H29" s="10"/>
    </row>
    <row r="30" spans="1:8" ht="19.899999999999999" customHeight="1">
      <c r="A30" s="61"/>
      <c r="B30" s="61"/>
      <c r="C30" s="8"/>
      <c r="D30" s="61" t="s">
        <v>145</v>
      </c>
      <c r="E30" s="61">
        <v>232</v>
      </c>
      <c r="F30" s="10"/>
      <c r="G30" s="10"/>
      <c r="H30" s="10"/>
    </row>
    <row r="31" spans="1:8" ht="19.899999999999999" customHeight="1">
      <c r="A31" s="61"/>
      <c r="B31" s="61"/>
      <c r="C31" s="8"/>
      <c r="D31" s="61" t="s">
        <v>146</v>
      </c>
      <c r="E31" s="61">
        <v>233</v>
      </c>
      <c r="F31" s="10"/>
      <c r="G31" s="10"/>
      <c r="H31" s="10"/>
    </row>
    <row r="32" spans="1:8" ht="19.899999999999999" customHeight="1">
      <c r="A32" s="60" t="s">
        <v>147</v>
      </c>
      <c r="B32" s="61"/>
      <c r="C32" s="10">
        <v>3146.48</v>
      </c>
      <c r="D32" s="60" t="s">
        <v>148</v>
      </c>
      <c r="E32" s="61"/>
      <c r="F32" s="10"/>
      <c r="G32" s="10">
        <v>3146.48</v>
      </c>
      <c r="H32" s="10"/>
    </row>
    <row r="33" spans="1:8" ht="11.25" customHeight="1">
      <c r="A33" s="47"/>
      <c r="B33" s="47"/>
      <c r="C33" s="47"/>
      <c r="D33" s="47"/>
      <c r="E33" s="47"/>
      <c r="F33" s="47"/>
      <c r="G33" s="47"/>
      <c r="H33" s="47"/>
    </row>
  </sheetData>
  <mergeCells count="4">
    <mergeCell ref="A1:H1"/>
    <mergeCell ref="A2:G2"/>
    <mergeCell ref="A3:C3"/>
    <mergeCell ref="D3:H3"/>
  </mergeCells>
  <phoneticPr fontId="3" type="noConversion"/>
  <printOptions horizontalCentered="1"/>
  <pageMargins left="0" right="0" top="0.55118110236220497" bottom="0.35433070866141703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21" workbookViewId="0">
      <selection activeCell="B39" sqref="B39"/>
    </sheetView>
  </sheetViews>
  <sheetFormatPr defaultColWidth="9" defaultRowHeight="13.5"/>
  <cols>
    <col min="1" max="1" width="46.25" customWidth="1"/>
    <col min="2" max="2" width="37.75" customWidth="1"/>
    <col min="3" max="3" width="2" customWidth="1"/>
  </cols>
  <sheetData>
    <row r="1" spans="1:3" ht="23.25" customHeight="1">
      <c r="A1" s="119" t="s">
        <v>149</v>
      </c>
      <c r="B1" s="119"/>
      <c r="C1" s="45"/>
    </row>
    <row r="2" spans="1:3" ht="19.5" customHeight="1">
      <c r="A2" s="45" t="s">
        <v>63</v>
      </c>
      <c r="B2" s="53" t="s">
        <v>150</v>
      </c>
      <c r="C2" s="45"/>
    </row>
    <row r="3" spans="1:3" ht="19.899999999999999" customHeight="1">
      <c r="A3" s="48" t="s">
        <v>151</v>
      </c>
      <c r="B3" s="54" t="s">
        <v>152</v>
      </c>
      <c r="C3" s="47"/>
    </row>
    <row r="4" spans="1:3" ht="19.899999999999999" customHeight="1">
      <c r="A4" s="55" t="s">
        <v>98</v>
      </c>
      <c r="B4" s="56">
        <f>B5+B19+B47</f>
        <v>30260828</v>
      </c>
      <c r="C4" s="47"/>
    </row>
    <row r="5" spans="1:3" ht="19.899999999999999" customHeight="1">
      <c r="A5" s="57" t="s">
        <v>77</v>
      </c>
      <c r="B5" s="56">
        <f>SUM(B6:B18)</f>
        <v>22193948</v>
      </c>
      <c r="C5" s="47"/>
    </row>
    <row r="6" spans="1:3" ht="19.899999999999999" customHeight="1">
      <c r="A6" s="49" t="s">
        <v>153</v>
      </c>
      <c r="B6" s="58">
        <v>6199203</v>
      </c>
      <c r="C6" s="47"/>
    </row>
    <row r="7" spans="1:3" ht="19.899999999999999" customHeight="1">
      <c r="A7" s="49" t="s">
        <v>154</v>
      </c>
      <c r="B7" s="58">
        <v>4920</v>
      </c>
      <c r="C7" s="47"/>
    </row>
    <row r="8" spans="1:3" ht="19.899999999999999" customHeight="1">
      <c r="A8" s="49" t="s">
        <v>155</v>
      </c>
      <c r="B8" s="58">
        <v>5142668</v>
      </c>
      <c r="C8" s="47"/>
    </row>
    <row r="9" spans="1:3" ht="19.899999999999999" customHeight="1">
      <c r="A9" s="49" t="s">
        <v>156</v>
      </c>
      <c r="B9" s="58"/>
      <c r="C9" s="47"/>
    </row>
    <row r="10" spans="1:3" ht="19.899999999999999" customHeight="1">
      <c r="A10" s="49" t="s">
        <v>157</v>
      </c>
      <c r="B10" s="58">
        <v>5561631</v>
      </c>
      <c r="C10" s="47"/>
    </row>
    <row r="11" spans="1:3" ht="19.899999999999999" customHeight="1">
      <c r="A11" s="49" t="s">
        <v>158</v>
      </c>
      <c r="B11" s="58">
        <v>2469566</v>
      </c>
      <c r="C11" s="47"/>
    </row>
    <row r="12" spans="1:3" ht="19.899999999999999" customHeight="1">
      <c r="A12" s="49" t="s">
        <v>159</v>
      </c>
      <c r="B12" s="58"/>
      <c r="C12" s="47"/>
    </row>
    <row r="13" spans="1:3" ht="19.899999999999999" customHeight="1">
      <c r="A13" s="49" t="s">
        <v>160</v>
      </c>
      <c r="B13" s="58">
        <v>920046</v>
      </c>
      <c r="C13" s="47"/>
    </row>
    <row r="14" spans="1:3" ht="19.899999999999999" customHeight="1">
      <c r="A14" s="49" t="s">
        <v>161</v>
      </c>
      <c r="B14" s="58"/>
      <c r="C14" s="47"/>
    </row>
    <row r="15" spans="1:3" ht="19.899999999999999" customHeight="1">
      <c r="A15" s="49" t="s">
        <v>162</v>
      </c>
      <c r="B15" s="58">
        <v>177777</v>
      </c>
      <c r="C15" s="47"/>
    </row>
    <row r="16" spans="1:3" ht="19.899999999999999" customHeight="1">
      <c r="A16" s="49" t="s">
        <v>163</v>
      </c>
      <c r="B16" s="58">
        <v>884977</v>
      </c>
      <c r="C16" s="47"/>
    </row>
    <row r="17" spans="1:3" ht="19.899999999999999" customHeight="1">
      <c r="A17" s="49" t="s">
        <v>164</v>
      </c>
      <c r="B17" s="58"/>
      <c r="C17" s="47"/>
    </row>
    <row r="18" spans="1:3" ht="19.899999999999999" customHeight="1">
      <c r="A18" s="49" t="s">
        <v>165</v>
      </c>
      <c r="B18" s="58">
        <v>833160</v>
      </c>
      <c r="C18" s="47"/>
    </row>
    <row r="19" spans="1:3" ht="19.899999999999999" customHeight="1">
      <c r="A19" s="57" t="s">
        <v>78</v>
      </c>
      <c r="B19" s="56">
        <f>SUM(B20:B46)</f>
        <v>6896000</v>
      </c>
      <c r="C19" s="47"/>
    </row>
    <row r="20" spans="1:3" ht="19.899999999999999" customHeight="1">
      <c r="A20" s="49" t="s">
        <v>166</v>
      </c>
      <c r="B20" s="58">
        <v>74000</v>
      </c>
      <c r="C20" s="47"/>
    </row>
    <row r="21" spans="1:3" ht="19.899999999999999" customHeight="1">
      <c r="A21" s="49" t="s">
        <v>167</v>
      </c>
      <c r="B21" s="58"/>
      <c r="C21" s="47"/>
    </row>
    <row r="22" spans="1:3" ht="19.899999999999999" customHeight="1">
      <c r="A22" s="49" t="s">
        <v>168</v>
      </c>
      <c r="B22" s="58"/>
      <c r="C22" s="47"/>
    </row>
    <row r="23" spans="1:3" ht="19.899999999999999" customHeight="1">
      <c r="A23" s="49" t="s">
        <v>169</v>
      </c>
      <c r="B23" s="58"/>
      <c r="C23" s="47"/>
    </row>
    <row r="24" spans="1:3" ht="19.899999999999999" customHeight="1">
      <c r="A24" s="49" t="s">
        <v>170</v>
      </c>
      <c r="B24" s="58"/>
      <c r="C24" s="47"/>
    </row>
    <row r="25" spans="1:3" ht="19.899999999999999" customHeight="1">
      <c r="A25" s="49" t="s">
        <v>171</v>
      </c>
      <c r="B25" s="58">
        <v>250000</v>
      </c>
      <c r="C25" s="47"/>
    </row>
    <row r="26" spans="1:3" ht="19.899999999999999" customHeight="1">
      <c r="A26" s="49" t="s">
        <v>172</v>
      </c>
      <c r="B26" s="58"/>
      <c r="C26" s="47"/>
    </row>
    <row r="27" spans="1:3" ht="19.899999999999999" customHeight="1">
      <c r="A27" s="49" t="s">
        <v>173</v>
      </c>
      <c r="B27" s="58"/>
      <c r="C27" s="47"/>
    </row>
    <row r="28" spans="1:3" ht="19.899999999999999" customHeight="1">
      <c r="A28" s="49" t="s">
        <v>174</v>
      </c>
      <c r="B28" s="58"/>
      <c r="C28" s="47"/>
    </row>
    <row r="29" spans="1:3" ht="19.899999999999999" customHeight="1">
      <c r="A29" s="49" t="s">
        <v>175</v>
      </c>
      <c r="B29" s="58"/>
      <c r="C29" s="47"/>
    </row>
    <row r="30" spans="1:3" ht="19.899999999999999" customHeight="1">
      <c r="A30" s="49" t="s">
        <v>176</v>
      </c>
      <c r="B30" s="58"/>
      <c r="C30" s="47"/>
    </row>
    <row r="31" spans="1:3" ht="19.899999999999999" customHeight="1">
      <c r="A31" s="49" t="s">
        <v>177</v>
      </c>
      <c r="B31" s="58"/>
      <c r="C31" s="47"/>
    </row>
    <row r="32" spans="1:3" ht="19.899999999999999" customHeight="1">
      <c r="A32" s="49" t="s">
        <v>178</v>
      </c>
      <c r="B32" s="58"/>
      <c r="C32" s="47"/>
    </row>
    <row r="33" spans="1:3" ht="19.899999999999999" customHeight="1">
      <c r="A33" s="49" t="s">
        <v>179</v>
      </c>
      <c r="B33" s="58"/>
      <c r="C33" s="47"/>
    </row>
    <row r="34" spans="1:3" ht="19.899999999999999" customHeight="1">
      <c r="A34" s="49" t="s">
        <v>180</v>
      </c>
      <c r="B34" s="58"/>
      <c r="C34" s="47"/>
    </row>
    <row r="35" spans="1:3" ht="19.899999999999999" customHeight="1">
      <c r="A35" s="49" t="s">
        <v>181</v>
      </c>
      <c r="B35" s="58">
        <v>20000</v>
      </c>
      <c r="C35" s="47"/>
    </row>
    <row r="36" spans="1:3" ht="19.899999999999999" customHeight="1">
      <c r="A36" s="49" t="s">
        <v>182</v>
      </c>
      <c r="B36" s="58">
        <v>50000</v>
      </c>
      <c r="C36" s="47"/>
    </row>
    <row r="37" spans="1:3" ht="19.899999999999999" customHeight="1">
      <c r="A37" s="49" t="s">
        <v>183</v>
      </c>
      <c r="B37" s="58"/>
      <c r="C37" s="47"/>
    </row>
    <row r="38" spans="1:3" ht="19.899999999999999" customHeight="1">
      <c r="A38" s="49" t="s">
        <v>184</v>
      </c>
      <c r="B38" s="58"/>
      <c r="C38" s="47"/>
    </row>
    <row r="39" spans="1:3" ht="19.899999999999999" customHeight="1">
      <c r="A39" s="49" t="s">
        <v>185</v>
      </c>
      <c r="B39" s="58">
        <v>716000</v>
      </c>
      <c r="C39" s="47"/>
    </row>
    <row r="40" spans="1:3" ht="19.899999999999999" customHeight="1">
      <c r="A40" s="49" t="s">
        <v>186</v>
      </c>
      <c r="B40" s="58"/>
      <c r="C40" s="47"/>
    </row>
    <row r="41" spans="1:3" ht="19.899999999999999" customHeight="1">
      <c r="A41" s="49" t="s">
        <v>187</v>
      </c>
      <c r="B41" s="58">
        <v>160000</v>
      </c>
      <c r="C41" s="47"/>
    </row>
    <row r="42" spans="1:3" ht="19.899999999999999" customHeight="1">
      <c r="A42" s="49" t="s">
        <v>188</v>
      </c>
      <c r="B42" s="58"/>
      <c r="C42" s="47"/>
    </row>
    <row r="43" spans="1:3" ht="19.899999999999999" customHeight="1">
      <c r="A43" s="49" t="s">
        <v>189</v>
      </c>
      <c r="B43" s="58">
        <v>60000</v>
      </c>
      <c r="C43" s="47"/>
    </row>
    <row r="44" spans="1:3" ht="19.899999999999999" customHeight="1">
      <c r="A44" s="49" t="s">
        <v>190</v>
      </c>
      <c r="B44" s="58"/>
      <c r="C44" s="47"/>
    </row>
    <row r="45" spans="1:3" ht="19.899999999999999" customHeight="1">
      <c r="A45" s="49" t="s">
        <v>191</v>
      </c>
      <c r="B45" s="58"/>
      <c r="C45" s="47"/>
    </row>
    <row r="46" spans="1:3" ht="19.899999999999999" customHeight="1">
      <c r="A46" s="49" t="s">
        <v>192</v>
      </c>
      <c r="B46" s="58">
        <v>5566000</v>
      </c>
      <c r="C46" s="47"/>
    </row>
    <row r="47" spans="1:3" ht="19.899999999999999" customHeight="1">
      <c r="A47" s="57" t="s">
        <v>193</v>
      </c>
      <c r="B47" s="56">
        <f>SUM(B48:B58)</f>
        <v>1170880</v>
      </c>
      <c r="C47" s="47"/>
    </row>
    <row r="48" spans="1:3" ht="19.899999999999999" customHeight="1">
      <c r="A48" s="49" t="s">
        <v>194</v>
      </c>
      <c r="B48" s="58"/>
      <c r="C48" s="47"/>
    </row>
    <row r="49" spans="1:3" ht="19.899999999999999" customHeight="1">
      <c r="A49" s="49" t="s">
        <v>195</v>
      </c>
      <c r="B49" s="58">
        <v>1125280</v>
      </c>
      <c r="C49" s="47"/>
    </row>
    <row r="50" spans="1:3" ht="19.899999999999999" customHeight="1">
      <c r="A50" s="49" t="s">
        <v>196</v>
      </c>
      <c r="B50" s="58"/>
      <c r="C50" s="47"/>
    </row>
    <row r="51" spans="1:3" ht="19.899999999999999" customHeight="1">
      <c r="A51" s="49" t="s">
        <v>197</v>
      </c>
      <c r="B51" s="58"/>
      <c r="C51" s="47"/>
    </row>
    <row r="52" spans="1:3" ht="19.899999999999999" customHeight="1">
      <c r="A52" s="49" t="s">
        <v>198</v>
      </c>
      <c r="B52" s="58">
        <v>45600</v>
      </c>
      <c r="C52" s="47"/>
    </row>
    <row r="53" spans="1:3" ht="19.899999999999999" customHeight="1">
      <c r="A53" s="49" t="s">
        <v>199</v>
      </c>
      <c r="B53" s="58"/>
      <c r="C53" s="47"/>
    </row>
    <row r="54" spans="1:3" ht="19.899999999999999" customHeight="1">
      <c r="A54" s="49" t="s">
        <v>200</v>
      </c>
      <c r="B54" s="58"/>
      <c r="C54" s="47"/>
    </row>
    <row r="55" spans="1:3" ht="19.899999999999999" customHeight="1">
      <c r="A55" s="49" t="s">
        <v>201</v>
      </c>
      <c r="B55" s="58"/>
      <c r="C55" s="47"/>
    </row>
    <row r="56" spans="1:3" ht="19.899999999999999" customHeight="1">
      <c r="A56" s="49" t="s">
        <v>202</v>
      </c>
      <c r="B56" s="58"/>
      <c r="C56" s="47"/>
    </row>
    <row r="57" spans="1:3" ht="19.899999999999999" customHeight="1">
      <c r="A57" s="49" t="s">
        <v>203</v>
      </c>
      <c r="B57" s="58"/>
      <c r="C57" s="47"/>
    </row>
    <row r="58" spans="1:3" ht="19.899999999999999" customHeight="1">
      <c r="A58" s="49" t="s">
        <v>204</v>
      </c>
      <c r="B58" s="58"/>
      <c r="C58" s="47"/>
    </row>
    <row r="59" spans="1:3" ht="20.25" customHeight="1">
      <c r="A59" s="50"/>
      <c r="B59" s="59"/>
      <c r="C59" s="45"/>
    </row>
  </sheetData>
  <mergeCells count="1">
    <mergeCell ref="A1:B1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D1" workbookViewId="0">
      <selection activeCell="O11" sqref="O11"/>
    </sheetView>
  </sheetViews>
  <sheetFormatPr defaultColWidth="9" defaultRowHeight="13.5"/>
  <cols>
    <col min="1" max="3" width="9" hidden="1" customWidth="1"/>
    <col min="4" max="5" width="5.25" customWidth="1"/>
    <col min="6" max="6" width="5.125" customWidth="1"/>
    <col min="7" max="7" width="19.8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spans="1:12" ht="24" customHeight="1">
      <c r="A1" s="45" t="s">
        <v>205</v>
      </c>
      <c r="B1" s="46"/>
      <c r="C1" s="46"/>
      <c r="D1" s="119" t="s">
        <v>206</v>
      </c>
      <c r="E1" s="119"/>
      <c r="F1" s="119"/>
      <c r="G1" s="119"/>
      <c r="H1" s="119"/>
      <c r="I1" s="119"/>
      <c r="J1" s="119"/>
      <c r="K1" s="119"/>
      <c r="L1" s="45"/>
    </row>
    <row r="2" spans="1:12" ht="18" customHeight="1">
      <c r="A2" s="45"/>
      <c r="B2" s="46"/>
      <c r="C2" s="46"/>
      <c r="D2" s="117" t="s">
        <v>63</v>
      </c>
      <c r="E2" s="117"/>
      <c r="F2" s="117"/>
      <c r="G2" s="117"/>
      <c r="H2" s="117"/>
      <c r="I2" s="117"/>
      <c r="J2" s="117"/>
      <c r="K2" s="51" t="s">
        <v>2</v>
      </c>
      <c r="L2" s="45"/>
    </row>
    <row r="3" spans="1:12" ht="18" customHeight="1">
      <c r="A3" s="46" t="s">
        <v>44</v>
      </c>
      <c r="B3" s="46" t="s">
        <v>45</v>
      </c>
      <c r="C3" s="46" t="s">
        <v>207</v>
      </c>
      <c r="D3" s="118" t="s">
        <v>208</v>
      </c>
      <c r="E3" s="118"/>
      <c r="F3" s="118"/>
      <c r="G3" s="118" t="s">
        <v>97</v>
      </c>
      <c r="H3" s="122" t="s">
        <v>46</v>
      </c>
      <c r="I3" s="118" t="s">
        <v>98</v>
      </c>
      <c r="J3" s="118" t="s">
        <v>68</v>
      </c>
      <c r="K3" s="118" t="s">
        <v>69</v>
      </c>
      <c r="L3" s="47"/>
    </row>
    <row r="4" spans="1:12" ht="18" customHeight="1">
      <c r="A4" s="46"/>
      <c r="B4" s="46"/>
      <c r="C4" s="46"/>
      <c r="D4" s="48" t="s">
        <v>73</v>
      </c>
      <c r="E4" s="48" t="s">
        <v>74</v>
      </c>
      <c r="F4" s="48" t="s">
        <v>75</v>
      </c>
      <c r="G4" s="118"/>
      <c r="H4" s="122"/>
      <c r="I4" s="118"/>
      <c r="J4" s="118"/>
      <c r="K4" s="118"/>
      <c r="L4" s="47"/>
    </row>
    <row r="5" spans="1:12" ht="18" customHeight="1">
      <c r="A5" s="46"/>
      <c r="B5" s="46"/>
      <c r="C5" s="46"/>
      <c r="D5" s="48"/>
      <c r="E5" s="48"/>
      <c r="F5" s="48"/>
      <c r="G5" s="49"/>
      <c r="H5" s="49"/>
      <c r="I5" s="52"/>
      <c r="J5" s="52"/>
      <c r="K5" s="52"/>
      <c r="L5" s="47"/>
    </row>
    <row r="6" spans="1:12" ht="18" customHeight="1">
      <c r="A6" s="46" t="s">
        <v>98</v>
      </c>
      <c r="B6" s="46"/>
      <c r="C6" s="46"/>
      <c r="D6" s="48"/>
      <c r="E6" s="48"/>
      <c r="F6" s="48"/>
      <c r="G6" s="49"/>
      <c r="H6" s="49"/>
      <c r="I6" s="52"/>
      <c r="J6" s="52"/>
      <c r="K6" s="52"/>
      <c r="L6" s="47"/>
    </row>
    <row r="7" spans="1:12" ht="18" customHeight="1">
      <c r="A7" s="46">
        <v>72101</v>
      </c>
      <c r="B7" s="46" t="s">
        <v>209</v>
      </c>
      <c r="C7" s="46">
        <v>201</v>
      </c>
      <c r="D7" s="48"/>
      <c r="E7" s="48"/>
      <c r="F7" s="48"/>
      <c r="G7" s="49"/>
      <c r="H7" s="49"/>
      <c r="I7" s="52"/>
      <c r="J7" s="52"/>
      <c r="K7" s="52"/>
      <c r="L7" s="47"/>
    </row>
    <row r="8" spans="1:12" ht="18" customHeight="1">
      <c r="A8" s="46">
        <v>72101</v>
      </c>
      <c r="B8" s="46" t="s">
        <v>209</v>
      </c>
      <c r="C8" s="46">
        <v>20103</v>
      </c>
      <c r="D8" s="48"/>
      <c r="E8" s="48"/>
      <c r="F8" s="48"/>
      <c r="G8" s="49"/>
      <c r="H8" s="49"/>
      <c r="I8" s="52"/>
      <c r="J8" s="52"/>
      <c r="K8" s="52"/>
      <c r="L8" s="47"/>
    </row>
    <row r="9" spans="1:12" ht="18" customHeight="1">
      <c r="A9" s="46">
        <v>72101</v>
      </c>
      <c r="B9" s="46" t="s">
        <v>209</v>
      </c>
      <c r="C9" s="46">
        <v>2010301</v>
      </c>
      <c r="D9" s="48"/>
      <c r="E9" s="48"/>
      <c r="F9" s="48"/>
      <c r="G9" s="49"/>
      <c r="H9" s="49"/>
      <c r="I9" s="52"/>
      <c r="J9" s="52"/>
      <c r="K9" s="52"/>
      <c r="L9" s="47"/>
    </row>
    <row r="10" spans="1:12" ht="18" customHeight="1">
      <c r="A10" s="46">
        <v>72101</v>
      </c>
      <c r="B10" s="46" t="s">
        <v>209</v>
      </c>
      <c r="C10" s="46">
        <v>208</v>
      </c>
      <c r="D10" s="48"/>
      <c r="E10" s="48"/>
      <c r="F10" s="48"/>
      <c r="G10" s="49"/>
      <c r="H10" s="49"/>
      <c r="I10" s="52"/>
      <c r="J10" s="52"/>
      <c r="K10" s="52"/>
      <c r="L10" s="47"/>
    </row>
    <row r="11" spans="1:12" ht="18" customHeight="1">
      <c r="A11" s="46">
        <v>72101</v>
      </c>
      <c r="B11" s="46" t="s">
        <v>209</v>
      </c>
      <c r="C11" s="46">
        <v>20805</v>
      </c>
      <c r="D11" s="48"/>
      <c r="E11" s="48"/>
      <c r="F11" s="48"/>
      <c r="G11" s="49"/>
      <c r="H11" s="49"/>
      <c r="I11" s="52"/>
      <c r="J11" s="52"/>
      <c r="K11" s="52"/>
      <c r="L11" s="47"/>
    </row>
    <row r="12" spans="1:12" ht="18" customHeight="1">
      <c r="A12" s="46">
        <v>72101</v>
      </c>
      <c r="B12" s="46" t="s">
        <v>209</v>
      </c>
      <c r="C12" s="46">
        <v>2080501</v>
      </c>
      <c r="D12" s="48"/>
      <c r="E12" s="48"/>
      <c r="F12" s="48"/>
      <c r="G12" s="49"/>
      <c r="H12" s="49"/>
      <c r="I12" s="52"/>
      <c r="J12" s="52"/>
      <c r="K12" s="52"/>
      <c r="L12" s="47"/>
    </row>
    <row r="13" spans="1:12" ht="18" customHeight="1">
      <c r="A13" s="46">
        <v>72102</v>
      </c>
      <c r="B13" s="46" t="s">
        <v>210</v>
      </c>
      <c r="C13" s="46">
        <v>204</v>
      </c>
      <c r="D13" s="48"/>
      <c r="E13" s="48"/>
      <c r="F13" s="48"/>
      <c r="G13" s="49"/>
      <c r="H13" s="49"/>
      <c r="I13" s="52"/>
      <c r="J13" s="52"/>
      <c r="K13" s="52"/>
      <c r="L13" s="47"/>
    </row>
    <row r="14" spans="1:12" ht="18" customHeight="1">
      <c r="A14" s="46">
        <v>72102</v>
      </c>
      <c r="B14" s="46" t="s">
        <v>210</v>
      </c>
      <c r="C14" s="46">
        <v>20406</v>
      </c>
      <c r="D14" s="48"/>
      <c r="E14" s="48"/>
      <c r="F14" s="48"/>
      <c r="G14" s="49"/>
      <c r="H14" s="49"/>
      <c r="I14" s="52"/>
      <c r="J14" s="52"/>
      <c r="K14" s="52"/>
      <c r="L14" s="47"/>
    </row>
    <row r="15" spans="1:12" ht="18" customHeight="1">
      <c r="A15" s="46">
        <v>72102</v>
      </c>
      <c r="B15" s="46" t="s">
        <v>210</v>
      </c>
      <c r="C15" s="46">
        <v>2040601</v>
      </c>
      <c r="D15" s="48"/>
      <c r="E15" s="48"/>
      <c r="F15" s="48"/>
      <c r="G15" s="49"/>
      <c r="H15" s="49"/>
      <c r="I15" s="52"/>
      <c r="J15" s="52"/>
      <c r="K15" s="52"/>
      <c r="L15" s="47"/>
    </row>
    <row r="16" spans="1:12" ht="18" customHeight="1">
      <c r="A16" s="46">
        <v>72103</v>
      </c>
      <c r="B16" s="46" t="s">
        <v>211</v>
      </c>
      <c r="C16" s="46">
        <v>201</v>
      </c>
      <c r="D16" s="48"/>
      <c r="E16" s="48"/>
      <c r="F16" s="48"/>
      <c r="G16" s="49"/>
      <c r="H16" s="49"/>
      <c r="I16" s="52"/>
      <c r="J16" s="52"/>
      <c r="K16" s="52"/>
      <c r="L16" s="47"/>
    </row>
    <row r="17" spans="1:12" ht="18" customHeight="1">
      <c r="A17" s="46">
        <v>72103</v>
      </c>
      <c r="B17" s="46" t="s">
        <v>211</v>
      </c>
      <c r="C17" s="46">
        <v>20103</v>
      </c>
      <c r="D17" s="48"/>
      <c r="E17" s="48"/>
      <c r="F17" s="48"/>
      <c r="G17" s="49"/>
      <c r="H17" s="49"/>
      <c r="I17" s="52"/>
      <c r="J17" s="52"/>
      <c r="K17" s="52"/>
      <c r="L17" s="47"/>
    </row>
    <row r="18" spans="1:12" ht="18" customHeight="1">
      <c r="A18" s="46">
        <v>72103</v>
      </c>
      <c r="B18" s="46" t="s">
        <v>211</v>
      </c>
      <c r="C18" s="46">
        <v>2010302</v>
      </c>
      <c r="D18" s="48"/>
      <c r="E18" s="48"/>
      <c r="F18" s="48"/>
      <c r="G18" s="49"/>
      <c r="H18" s="49"/>
      <c r="I18" s="52"/>
      <c r="J18" s="52"/>
      <c r="K18" s="52"/>
      <c r="L18" s="47"/>
    </row>
    <row r="19" spans="1:12" ht="17.25" customHeight="1">
      <c r="A19" s="50"/>
      <c r="B19" s="50"/>
      <c r="C19" s="50"/>
      <c r="D19" s="121" t="s">
        <v>212</v>
      </c>
      <c r="E19" s="121"/>
      <c r="F19" s="121"/>
      <c r="G19" s="121"/>
      <c r="H19" s="121"/>
      <c r="I19" s="121"/>
      <c r="J19" s="121"/>
      <c r="K19" s="121"/>
      <c r="L19" s="45"/>
    </row>
  </sheetData>
  <mergeCells count="9">
    <mergeCell ref="D1:K1"/>
    <mergeCell ref="D2:J2"/>
    <mergeCell ref="D3:F3"/>
    <mergeCell ref="D19:K19"/>
    <mergeCell ref="G3:G4"/>
    <mergeCell ref="H3:H4"/>
    <mergeCell ref="I3:I4"/>
    <mergeCell ref="J3:J4"/>
    <mergeCell ref="K3:K4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8" sqref="F18"/>
    </sheetView>
  </sheetViews>
  <sheetFormatPr defaultColWidth="9" defaultRowHeight="13.5"/>
  <cols>
    <col min="1" max="1" width="12.125" customWidth="1"/>
    <col min="2" max="2" width="14.8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spans="1:11" ht="25.9" customHeight="1">
      <c r="A1" s="104" t="s">
        <v>213</v>
      </c>
      <c r="B1" s="104"/>
      <c r="C1" s="104"/>
      <c r="D1" s="104"/>
      <c r="E1" s="104"/>
      <c r="F1" s="104"/>
      <c r="G1" s="104"/>
      <c r="H1" s="104"/>
      <c r="I1" s="104"/>
      <c r="J1" s="104"/>
      <c r="K1" s="43"/>
    </row>
    <row r="2" spans="1:11" ht="21.75" customHeight="1">
      <c r="A2" s="123" t="s">
        <v>63</v>
      </c>
      <c r="B2" s="123"/>
      <c r="C2" s="123"/>
      <c r="D2" s="123"/>
      <c r="E2" s="123"/>
      <c r="F2" s="123"/>
      <c r="G2" s="35"/>
      <c r="H2" s="106" t="s">
        <v>214</v>
      </c>
      <c r="I2" s="106"/>
      <c r="J2" s="106"/>
      <c r="K2" s="43"/>
    </row>
    <row r="3" spans="1:11" ht="18.75" customHeight="1">
      <c r="A3" s="113" t="s">
        <v>44</v>
      </c>
      <c r="B3" s="113" t="s">
        <v>45</v>
      </c>
      <c r="C3" s="113" t="s">
        <v>46</v>
      </c>
      <c r="D3" s="125" t="s">
        <v>207</v>
      </c>
      <c r="E3" s="113" t="s">
        <v>215</v>
      </c>
      <c r="F3" s="113"/>
      <c r="G3" s="113"/>
      <c r="H3" s="113"/>
      <c r="I3" s="113"/>
      <c r="J3" s="113"/>
      <c r="K3" s="44"/>
    </row>
    <row r="4" spans="1:11" ht="18.75" customHeight="1">
      <c r="A4" s="113"/>
      <c r="B4" s="113"/>
      <c r="C4" s="113"/>
      <c r="D4" s="125"/>
      <c r="E4" s="113" t="s">
        <v>216</v>
      </c>
      <c r="F4" s="113" t="s">
        <v>181</v>
      </c>
      <c r="G4" s="113" t="s">
        <v>217</v>
      </c>
      <c r="H4" s="113"/>
      <c r="I4" s="113"/>
      <c r="J4" s="113" t="s">
        <v>218</v>
      </c>
      <c r="K4" s="44"/>
    </row>
    <row r="5" spans="1:11" ht="18.75" customHeight="1">
      <c r="A5" s="113"/>
      <c r="B5" s="113"/>
      <c r="C5" s="38"/>
      <c r="D5" s="125"/>
      <c r="E5" s="113"/>
      <c r="F5" s="113"/>
      <c r="G5" s="39" t="s">
        <v>76</v>
      </c>
      <c r="H5" s="39" t="s">
        <v>219</v>
      </c>
      <c r="I5" s="39" t="s">
        <v>220</v>
      </c>
      <c r="J5" s="113"/>
      <c r="K5" s="44"/>
    </row>
    <row r="6" spans="1:11" ht="18.75" customHeight="1">
      <c r="A6" s="40">
        <v>208</v>
      </c>
      <c r="B6" s="38" t="s">
        <v>61</v>
      </c>
      <c r="C6" s="38"/>
      <c r="D6" s="40">
        <v>2070805</v>
      </c>
      <c r="E6" s="41">
        <f>F6+G6</f>
        <v>8</v>
      </c>
      <c r="F6" s="41">
        <v>2</v>
      </c>
      <c r="G6" s="39">
        <v>6</v>
      </c>
      <c r="H6" s="39"/>
      <c r="I6" s="39">
        <v>6</v>
      </c>
      <c r="J6" s="39"/>
      <c r="K6" s="44"/>
    </row>
    <row r="7" spans="1:11" ht="18.75" customHeight="1">
      <c r="A7" s="39"/>
      <c r="B7" s="38"/>
      <c r="C7" s="38"/>
      <c r="D7" s="39"/>
      <c r="E7" s="41"/>
      <c r="F7" s="41"/>
      <c r="G7" s="39"/>
      <c r="H7" s="39"/>
      <c r="I7" s="39"/>
      <c r="J7" s="39"/>
      <c r="K7" s="44"/>
    </row>
    <row r="8" spans="1:11" ht="18.75" customHeight="1">
      <c r="A8" s="39"/>
      <c r="B8" s="38"/>
      <c r="C8" s="38"/>
      <c r="D8" s="39"/>
      <c r="E8" s="41"/>
      <c r="F8" s="41"/>
      <c r="G8" s="39"/>
      <c r="H8" s="39"/>
      <c r="I8" s="39"/>
      <c r="J8" s="39"/>
      <c r="K8" s="44"/>
    </row>
    <row r="9" spans="1:11" ht="18.75" customHeight="1">
      <c r="A9" s="39"/>
      <c r="B9" s="38"/>
      <c r="C9" s="38"/>
      <c r="D9" s="39"/>
      <c r="E9" s="41"/>
      <c r="F9" s="41"/>
      <c r="G9" s="39"/>
      <c r="H9" s="39"/>
      <c r="I9" s="39"/>
      <c r="J9" s="39"/>
      <c r="K9" s="44"/>
    </row>
    <row r="10" spans="1:11" ht="2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43"/>
    </row>
    <row r="11" spans="1:11" ht="21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43"/>
    </row>
  </sheetData>
  <mergeCells count="14">
    <mergeCell ref="A10:J10"/>
    <mergeCell ref="A11:J11"/>
    <mergeCell ref="A3:A5"/>
    <mergeCell ref="B3:B5"/>
    <mergeCell ref="C3:C4"/>
    <mergeCell ref="D3:D5"/>
    <mergeCell ref="E4:E5"/>
    <mergeCell ref="F4:F5"/>
    <mergeCell ref="J4:J5"/>
    <mergeCell ref="A1:J1"/>
    <mergeCell ref="A2:F2"/>
    <mergeCell ref="H2:J2"/>
    <mergeCell ref="E3:J3"/>
    <mergeCell ref="G4:I4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15" sqref="I15"/>
    </sheetView>
  </sheetViews>
  <sheetFormatPr defaultColWidth="9" defaultRowHeight="13.5"/>
  <cols>
    <col min="1" max="1" width="13" customWidth="1"/>
    <col min="2" max="2" width="17.5" customWidth="1"/>
    <col min="3" max="3" width="8.875" customWidth="1"/>
    <col min="4" max="4" width="9.25" customWidth="1"/>
    <col min="5" max="5" width="19.5" customWidth="1"/>
    <col min="6" max="6" width="10.125" customWidth="1"/>
    <col min="7" max="8" width="22.625" customWidth="1"/>
    <col min="9" max="9" width="12.5" customWidth="1"/>
  </cols>
  <sheetData>
    <row r="1" spans="1:9" ht="25.5">
      <c r="A1" s="126" t="s">
        <v>221</v>
      </c>
      <c r="B1" s="126"/>
      <c r="C1" s="126"/>
      <c r="D1" s="126"/>
      <c r="E1" s="126"/>
      <c r="F1" s="126"/>
      <c r="G1" s="126"/>
      <c r="H1" s="126"/>
      <c r="I1" s="126"/>
    </row>
    <row r="3" spans="1:9">
      <c r="A3" s="127"/>
      <c r="B3" s="128"/>
      <c r="C3" s="127"/>
      <c r="D3" s="128"/>
      <c r="E3" s="24"/>
      <c r="F3" s="127"/>
      <c r="G3" s="128"/>
      <c r="H3" s="24"/>
      <c r="I3" s="34" t="s">
        <v>43</v>
      </c>
    </row>
    <row r="4" spans="1:9" ht="33" customHeight="1">
      <c r="A4" s="130" t="s">
        <v>45</v>
      </c>
      <c r="B4" s="129" t="s">
        <v>222</v>
      </c>
      <c r="C4" s="131" t="s">
        <v>223</v>
      </c>
      <c r="D4" s="129" t="s">
        <v>224</v>
      </c>
      <c r="E4" s="129"/>
      <c r="F4" s="129"/>
      <c r="G4" s="129" t="s">
        <v>225</v>
      </c>
      <c r="H4" s="129"/>
      <c r="I4" s="129"/>
    </row>
    <row r="5" spans="1:9" ht="33" customHeight="1">
      <c r="A5" s="130"/>
      <c r="B5" s="129"/>
      <c r="C5" s="131"/>
      <c r="D5" s="129" t="s">
        <v>226</v>
      </c>
      <c r="E5" s="129"/>
      <c r="F5" s="129"/>
      <c r="G5" s="129" t="s">
        <v>227</v>
      </c>
      <c r="H5" s="129"/>
      <c r="I5" s="129"/>
    </row>
    <row r="6" spans="1:9" ht="33" customHeight="1">
      <c r="A6" s="130"/>
      <c r="B6" s="129"/>
      <c r="C6" s="131"/>
      <c r="D6" s="25" t="s">
        <v>228</v>
      </c>
      <c r="E6" s="25" t="s">
        <v>229</v>
      </c>
      <c r="F6" s="25" t="s">
        <v>230</v>
      </c>
      <c r="G6" s="25" t="s">
        <v>231</v>
      </c>
      <c r="H6" s="25" t="s">
        <v>229</v>
      </c>
      <c r="I6" s="25" t="s">
        <v>230</v>
      </c>
    </row>
    <row r="7" spans="1:9" ht="23.25" customHeight="1">
      <c r="A7" s="26" t="s">
        <v>61</v>
      </c>
      <c r="B7" s="27" t="s">
        <v>232</v>
      </c>
      <c r="C7" s="25">
        <v>100</v>
      </c>
      <c r="D7" s="28" t="s">
        <v>233</v>
      </c>
      <c r="E7" s="28" t="s">
        <v>234</v>
      </c>
      <c r="F7" s="29">
        <v>3852</v>
      </c>
      <c r="G7" s="29" t="s">
        <v>235</v>
      </c>
      <c r="H7" s="29" t="s">
        <v>236</v>
      </c>
      <c r="I7" s="33">
        <v>0.95</v>
      </c>
    </row>
    <row r="8" spans="1:9" ht="23.25" customHeight="1">
      <c r="A8" s="30"/>
      <c r="B8" s="31" t="s">
        <v>237</v>
      </c>
      <c r="C8" s="32">
        <v>10</v>
      </c>
      <c r="D8" s="29" t="s">
        <v>238</v>
      </c>
      <c r="E8" s="29" t="s">
        <v>239</v>
      </c>
      <c r="F8" s="33">
        <v>1</v>
      </c>
      <c r="G8" s="30"/>
      <c r="H8" s="30"/>
      <c r="I8" s="30"/>
    </row>
    <row r="9" spans="1:9" ht="23.25" customHeight="1">
      <c r="A9" s="30"/>
      <c r="B9" s="31" t="s">
        <v>240</v>
      </c>
      <c r="C9" s="32">
        <v>5.4</v>
      </c>
      <c r="D9" s="29" t="s">
        <v>238</v>
      </c>
      <c r="E9" s="29" t="s">
        <v>239</v>
      </c>
      <c r="F9" s="33">
        <v>1</v>
      </c>
      <c r="G9" s="30"/>
      <c r="H9" s="30"/>
      <c r="I9" s="30"/>
    </row>
    <row r="10" spans="1:9" ht="23.25" customHeight="1">
      <c r="A10" s="30"/>
      <c r="B10" s="31" t="s">
        <v>241</v>
      </c>
      <c r="C10" s="32">
        <v>5</v>
      </c>
      <c r="D10" s="29" t="s">
        <v>238</v>
      </c>
      <c r="E10" s="29" t="s">
        <v>239</v>
      </c>
      <c r="F10" s="33">
        <v>1</v>
      </c>
      <c r="G10" s="30"/>
      <c r="H10" s="30"/>
      <c r="I10" s="30"/>
    </row>
  </sheetData>
  <mergeCells count="11">
    <mergeCell ref="D5:F5"/>
    <mergeCell ref="G5:I5"/>
    <mergeCell ref="A4:A6"/>
    <mergeCell ref="B4:B6"/>
    <mergeCell ref="C4:C6"/>
    <mergeCell ref="A1:I1"/>
    <mergeCell ref="A3:B3"/>
    <mergeCell ref="C3:D3"/>
    <mergeCell ref="F3:G3"/>
    <mergeCell ref="D4:F4"/>
    <mergeCell ref="G4:I4"/>
  </mergeCells>
  <phoneticPr fontId="3" type="noConversion"/>
  <printOptions horizontalCentered="1"/>
  <pageMargins left="0" right="0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部门收支总体情况表</vt:lpstr>
      <vt:lpstr>部门收入总体情况表</vt:lpstr>
      <vt:lpstr>部门支出总体情况表（03表）</vt:lpstr>
      <vt:lpstr>一般公共预算支出情况表（公开1）</vt:lpstr>
      <vt:lpstr>财政拨款收支总体情况表（公开3）</vt:lpstr>
      <vt:lpstr>一般公共预算基本支出表（公开4）</vt:lpstr>
      <vt:lpstr>政府性基金预算支出情况表（公开5）</vt:lpstr>
      <vt:lpstr>一般公共预算三公经费预算表</vt:lpstr>
      <vt:lpstr>预算项目绩效目标表</vt:lpstr>
      <vt:lpstr>整体支出绩效目标表</vt:lpstr>
      <vt:lpstr>部门预算支出经济科目分类表</vt:lpstr>
      <vt:lpstr>政府预算经济科目分类表</vt:lpstr>
      <vt:lpstr>部门收支总体情况表!Print_Area</vt:lpstr>
      <vt:lpstr>'一般公共预算基本支出表（公开4）'!Print_Titles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USER-</cp:lastModifiedBy>
  <cp:lastPrinted>2018-11-03T08:03:00Z</cp:lastPrinted>
  <dcterms:created xsi:type="dcterms:W3CDTF">2019-02-18T06:45:00Z</dcterms:created>
  <dcterms:modified xsi:type="dcterms:W3CDTF">2022-06-22T02:40:26Z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A3A0AE0FE3DF49D885F1BBF7CC0CC494</vt:lpwstr>
  </property>
  <property fmtid="{D5CDD505-2E9C-101B-9397-08002B2CF9AE}" pid="3" name="KSOProductBuildVer">
    <vt:lpwstr>2052-11.1.0.11365</vt:lpwstr>
  </property>
</Properties>
</file>